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14390" yWindow="-20" windowWidth="14430" windowHeight="13680"/>
  </bookViews>
  <sheets>
    <sheet name="0402" sheetId="1" r:id="rId1"/>
    <sheet name="LSN M8051011" sheetId="5" state="hidden" r:id="rId2"/>
    <sheet name="Quelle LSN Mail Vilwock Conrad" sheetId="3" state="hidden" r:id="rId3"/>
    <sheet name="LSN amtliche EWZ A100001G" sheetId="4" state="hidden" r:id="rId4"/>
    <sheet name="0202 EWZ 1982 bis ..." sheetId="2" state="hidden" r:id="rId5"/>
  </sheets>
  <calcPr calcId="162913"/>
</workbook>
</file>

<file path=xl/calcChain.xml><?xml version="1.0" encoding="utf-8"?>
<calcChain xmlns="http://schemas.openxmlformats.org/spreadsheetml/2006/main">
  <c r="I17" i="5" l="1"/>
  <c r="I38" i="2" l="1"/>
  <c r="I37" i="2"/>
  <c r="H10" i="2"/>
  <c r="I42" i="2"/>
  <c r="J42" i="2"/>
  <c r="H41" i="2"/>
  <c r="H42" i="2"/>
  <c r="I43" i="2"/>
  <c r="J43" i="2"/>
  <c r="H43" i="2"/>
  <c r="H36" i="3" l="1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E43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K42" i="2" s="1"/>
  <c r="K43" i="2" l="1"/>
</calcChain>
</file>

<file path=xl/sharedStrings.xml><?xml version="1.0" encoding="utf-8"?>
<sst xmlns="http://schemas.openxmlformats.org/spreadsheetml/2006/main" count="131" uniqueCount="100">
  <si>
    <t>Jahr</t>
  </si>
  <si>
    <t>S 1</t>
  </si>
  <si>
    <t>S 2</t>
  </si>
  <si>
    <t>S 3</t>
  </si>
  <si>
    <t>S 4</t>
  </si>
  <si>
    <t>S 5</t>
  </si>
  <si>
    <t xml:space="preserve">           Nichtwohngebäuden und Wohnheimen</t>
  </si>
  <si>
    <t>6 u. mehr</t>
  </si>
  <si>
    <t>S 6</t>
  </si>
  <si>
    <t>S 7</t>
  </si>
  <si>
    <t>S 8</t>
  </si>
  <si>
    <t>S 9</t>
  </si>
  <si>
    <t>S 10</t>
  </si>
  <si>
    <t>S 11</t>
  </si>
  <si>
    <t>0202   Entwicklung der Einwohnerzahl 1982 bis 20…</t>
  </si>
  <si>
    <t xml:space="preserve">  in den zugrunde liegenden Bevölkerungsbewegungsstatistiken nur bedingt mit den Vorjahreswerten vergleichbar.</t>
  </si>
  <si>
    <t xml:space="preserve">  Einschränkungen bei der Genauigkeit der Ergebnisse können aus der erhöhten Zuwanderung und den dadurch</t>
  </si>
  <si>
    <t xml:space="preserve">  bedingten Problemen bei der melderechtlichen Erfassung Schutzsuchender resultieren.</t>
  </si>
  <si>
    <t>Quelle: Landesamt für Statistik Niedersachsen (LSN) Tabelle A100001G, Einwohner Meldedatei der Stadt Oldenburg</t>
  </si>
  <si>
    <r>
      <t>HW</t>
    </r>
    <r>
      <rPr>
        <b/>
        <vertAlign val="superscript"/>
        <sz val="8"/>
        <rFont val="Arial"/>
        <family val="2"/>
      </rPr>
      <t>5</t>
    </r>
  </si>
  <si>
    <t xml:space="preserve">amtl. EW HW </t>
  </si>
  <si>
    <t>EW MD HW</t>
  </si>
  <si>
    <t>EW MD HW NW</t>
  </si>
  <si>
    <r>
      <t>389.091</t>
    </r>
    <r>
      <rPr>
        <vertAlign val="superscript"/>
        <sz val="8"/>
        <rFont val="Arial"/>
        <family val="2"/>
      </rPr>
      <t>r</t>
    </r>
  </si>
  <si>
    <r>
      <t>Einwohner je Wohnung</t>
    </r>
    <r>
      <rPr>
        <b/>
        <vertAlign val="superscript"/>
        <sz val="8"/>
        <rFont val="Arial"/>
        <family val="2"/>
      </rPr>
      <t>4</t>
    </r>
  </si>
  <si>
    <t>Wohnungen mit…Raum/Räumen</t>
  </si>
  <si>
    <t>Wohnungen gesamt</t>
  </si>
  <si>
    <r>
      <t>HW u. NW</t>
    </r>
    <r>
      <rPr>
        <b/>
        <vertAlign val="superscript"/>
        <sz val="8"/>
        <rFont val="Arial"/>
        <family val="2"/>
      </rPr>
      <t>6</t>
    </r>
  </si>
  <si>
    <r>
      <rPr>
        <vertAlign val="superscript"/>
        <sz val="9"/>
        <rFont val="Arial"/>
        <family val="2"/>
      </rPr>
      <t>1</t>
    </r>
    <r>
      <rPr>
        <sz val="8"/>
        <rFont val="Arial"/>
        <family val="2"/>
      </rPr>
      <t xml:space="preserve"> Ab 2011 auf Basis der revidierten amtlichen Einwohnerzahl  des Zensus 2011</t>
    </r>
  </si>
  <si>
    <r>
      <rPr>
        <vertAlign val="superscript"/>
        <sz val="9"/>
        <color theme="1"/>
        <rFont val="Arial"/>
        <family val="2"/>
      </rPr>
      <t>2</t>
    </r>
    <r>
      <rPr>
        <vertAlign val="superscript"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Die Entwicklung des Bevölkerungsstandes im Berichtsjahr 2016 ist aufgrund methodischer Änderungen</t>
    </r>
  </si>
  <si>
    <t>EW MD NW</t>
  </si>
  <si>
    <r>
      <t>Wohnräume gesamt</t>
    </r>
    <r>
      <rPr>
        <b/>
        <vertAlign val="superscript"/>
        <sz val="8"/>
        <rFont val="Arial"/>
        <family val="2"/>
      </rPr>
      <t>3</t>
    </r>
  </si>
  <si>
    <t>Kapitel 04 - Bauen und Wohnen</t>
  </si>
  <si>
    <r>
      <t>0402   Wohnungen nach der Raumzahl 1986 bis</t>
    </r>
    <r>
      <rPr>
        <b/>
        <sz val="14"/>
        <color rgb="FFFF0000"/>
        <rFont val="Arial"/>
        <family val="2"/>
      </rPr>
      <t xml:space="preserve"> 2019</t>
    </r>
    <r>
      <rPr>
        <b/>
        <sz val="14"/>
        <rFont val="Arial"/>
        <family val="2"/>
      </rPr>
      <t xml:space="preserve"> in Wohngebäuden,</t>
    </r>
  </si>
  <si>
    <r>
      <t xml:space="preserve">Fortsetzung Tab. 0402 Wohnungen n.d. Raumzahl 1986 bis </t>
    </r>
    <r>
      <rPr>
        <sz val="10"/>
        <color rgb="FFFF0000"/>
        <rFont val="Arial"/>
        <family val="2"/>
      </rPr>
      <t>2019</t>
    </r>
    <r>
      <rPr>
        <sz val="10"/>
        <rFont val="Arial"/>
        <family val="2"/>
      </rPr>
      <t xml:space="preserve"> in Wohn-/Nichtwohngeb., Wohnheimen</t>
    </r>
  </si>
  <si>
    <t>© Landesamt für Statistik Niedersachsen, 2020.</t>
  </si>
  <si>
    <t>Vervielfältigung und Verbreitung, auch auszugsweise, mit Quellenangabe gestattet.</t>
  </si>
  <si>
    <t/>
  </si>
  <si>
    <t>LSN-Online: Tabelle A100001G</t>
  </si>
  <si>
    <t>Bevölkerung und Katasterfläche 1) in Niedersachsen (Gebietsstand: 1.7.2017)</t>
  </si>
  <si>
    <t xml:space="preserve"> </t>
  </si>
  <si>
    <t>31.12.2019*</t>
  </si>
  <si>
    <t>Niedersachsen
Statistische Region*
Kreis*
Einheits-/Samtgemeinde*
Mitgliedsgemeinde*</t>
  </si>
  <si>
    <t>Bevölkerung</t>
  </si>
  <si>
    <t>1)
Fläche
in qkm</t>
  </si>
  <si>
    <t>1)
Ein-
wohner
je qkm</t>
  </si>
  <si>
    <t>Insgesamt</t>
  </si>
  <si>
    <t>Männlich</t>
  </si>
  <si>
    <t>Weiblich</t>
  </si>
  <si>
    <t>1</t>
  </si>
  <si>
    <t>2</t>
  </si>
  <si>
    <t>3</t>
  </si>
  <si>
    <t>4</t>
  </si>
  <si>
    <t>5</t>
  </si>
  <si>
    <t xml:space="preserve">403     Oldenburg(Oldb),Stadt              </t>
  </si>
  <si>
    <t>-</t>
  </si>
  <si>
    <t>Hinweis:</t>
  </si>
  <si>
    <t>Die Ergebnisse der Wanderungsstatistik und als Folge die Entwicklung des Bevölkerungsstandes ab Berichtsjahr 2016</t>
  </si>
  <si>
    <t>sind aufgrund methodischer Änderungen, technischer Weiterentwicklungen der Datenlieferungen aus dem Meldewesen</t>
  </si>
  <si>
    <t>an die Statistik sowie der Umstellung auf ein neues statistisches Aufbereitungsverfahren nur bedingt mit den</t>
  </si>
  <si>
    <t>Vorjahreswerten vergleichbar. {p}</t>
  </si>
  <si>
    <t>Für 2008 + 2009 gilt: Die den Wanderungsdaten zugrunde liegenden Meldungen der Meldebehörden</t>
  </si>
  <si>
    <t xml:space="preserve">                      enthalten zahlreiche Melderegisterbereinigungen, die infolge der Einführung</t>
  </si>
  <si>
    <t xml:space="preserve">                      der persönlichen Steuer-Identifikationsnummer durchgeführt worden sind.</t>
  </si>
  <si>
    <t xml:space="preserve">                      Die Ergebnisse sind daher nur eingeschränkt aussagekräftig.{p}</t>
  </si>
  <si>
    <t>1) Die Fläche wird ab 2000 nur noch zum 31.12. ausgewiesen.</t>
  </si>
  <si>
    <t xml:space="preserve">   Aufgrund der Umstellung auf das neue 'Automatische Liegenschaftskataster-Informationssystem' (ALKIS)</t>
  </si>
  <si>
    <t xml:space="preserve">   sind die Zahlen mit Stand 31.12.2016 und davor nur sehr eingeschränkt miteinander vergleichbar.</t>
  </si>
  <si>
    <t>Gebäude- und Wohnungsfortschreibung am 31.12. in Niedersachsen (inkl. Wohnheime)</t>
  </si>
  <si>
    <t>Gebietsstand: 01.07.2017</t>
  </si>
  <si>
    <t>2019*</t>
  </si>
  <si>
    <t>Niedersachsen
Statistische Region*
Kreis*
Einh.-/Samtgemeinde*
Mitgliedsgemeinde*</t>
  </si>
  <si>
    <t>Wohnungen in Wohn- und Nichtwohngebäuden</t>
  </si>
  <si>
    <t>Ins-
gesamt</t>
  </si>
  <si>
    <t>Wohnungen mit ... Räumen</t>
  </si>
  <si>
    <t>Räume in Wohnungen</t>
  </si>
  <si>
    <t>Wohn-
fläche in
Wohnungen
in 100 qm</t>
  </si>
  <si>
    <t>6</t>
  </si>
  <si>
    <t>7++</t>
  </si>
  <si>
    <t>insgesamt</t>
  </si>
  <si>
    <t>mit 7++
Räumen</t>
  </si>
  <si>
    <t>7</t>
  </si>
  <si>
    <t>8</t>
  </si>
  <si>
    <t>9</t>
  </si>
  <si>
    <t>10</t>
  </si>
  <si>
    <t>11</t>
  </si>
  <si>
    <t xml:space="preserve">403     Oldenburg(Oldb </t>
  </si>
  <si>
    <t>Fortschreibung basierend auf den Ergebnissen der Gebäude- und Wohnungszählung 2011</t>
  </si>
  <si>
    <r>
      <t xml:space="preserve">LSN-Online: Tabelle </t>
    </r>
    <r>
      <rPr>
        <b/>
        <sz val="11"/>
        <color rgb="FFFF0000"/>
        <rFont val="Arial"/>
        <family val="2"/>
      </rPr>
      <t>M8051011</t>
    </r>
  </si>
  <si>
    <t>neu berechnen</t>
  </si>
  <si>
    <t>sh. LSN M8051011</t>
  </si>
  <si>
    <t>1-Raum-Wohnungen</t>
  </si>
  <si>
    <t>2-Raum-Wohnungen</t>
  </si>
  <si>
    <t>3-Raum-Wohnungen</t>
  </si>
  <si>
    <t>4-Raum-Wohnungen</t>
  </si>
  <si>
    <t>5-Raum-Wohnungen</t>
  </si>
  <si>
    <t>Wohnungen mit 6 und mehr Raeumen</t>
  </si>
  <si>
    <t>Wohnraeume gesamt</t>
  </si>
  <si>
    <t>Einwohner je Wohnung bzgl. Hauptwohnung</t>
  </si>
  <si>
    <t>Einwohner je Wohnung bzgl. Haupt- und Nebenwohnung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</si>
</sst>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€_-;\-* #,##0.00\ _€_-;_-* &quot;-&quot;??\ _€_-;_-@_-"/>
    <numFmt numFmtId="165" formatCode="0,000"/>
    <numFmt numFmtId="166" formatCode="&quot; &quot;@"/>
    <numFmt numFmtId="167" formatCode="#,##0&quot;¹&quot;"/>
    <numFmt numFmtId="168" formatCode="#,##0&quot;²&quot;"/>
    <numFmt numFmtId="169" formatCode="###0&quot;¹&quot;"/>
    <numFmt numFmtId="170" formatCode="###0&quot;²&quot;"/>
    <numFmt numFmtId="171" formatCode="0&quot; &quot;"/>
    <numFmt numFmtId="172" formatCode="0.0"/>
  </numFmts>
  <fonts count="29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color rgb="FFFF0000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i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8E8E0"/>
        <bgColor indexed="64"/>
      </patternFill>
    </fill>
    <fill>
      <patternFill patternType="solid">
        <fgColor rgb="FFF0F0E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2" fillId="0" borderId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9" fillId="0" borderId="0"/>
    <xf numFmtId="40" fontId="3" fillId="0" borderId="0" applyFont="0" applyFill="0" applyBorder="0" applyAlignment="0" applyProtection="0"/>
    <xf numFmtId="0" fontId="3" fillId="0" borderId="0"/>
    <xf numFmtId="0" fontId="3" fillId="0" borderId="0"/>
    <xf numFmtId="0" fontId="25" fillId="0" borderId="0" applyFont="0"/>
    <xf numFmtId="164" fontId="25" fillId="0" borderId="0" applyFont="0" applyFill="0" applyBorder="0" applyAlignment="0" applyProtection="0"/>
    <xf numFmtId="0" fontId="25" fillId="0" borderId="0" applyFont="0"/>
  </cellStyleXfs>
  <cellXfs count="192">
    <xf numFmtId="0" fontId="0" fillId="0" borderId="0" xfId="0"/>
    <xf numFmtId="0" fontId="4" fillId="0" borderId="0" xfId="1" quotePrefix="1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/>
    <xf numFmtId="0" fontId="6" fillId="0" borderId="3" xfId="6" applyFont="1" applyBorder="1" applyAlignment="1">
      <alignment horizontal="center" vertical="center"/>
    </xf>
    <xf numFmtId="165" fontId="6" fillId="2" borderId="2" xfId="6" applyNumberFormat="1" applyFont="1" applyFill="1" applyBorder="1" applyAlignment="1">
      <alignment horizontal="center" vertical="center"/>
    </xf>
    <xf numFmtId="165" fontId="6" fillId="0" borderId="1" xfId="6" applyNumberFormat="1" applyFont="1" applyFill="1" applyBorder="1" applyAlignment="1">
      <alignment horizontal="center" vertical="center"/>
    </xf>
    <xf numFmtId="165" fontId="6" fillId="0" borderId="2" xfId="6" applyNumberFormat="1" applyFont="1" applyFill="1" applyBorder="1" applyAlignment="1">
      <alignment horizontal="center" vertical="center"/>
    </xf>
    <xf numFmtId="165" fontId="6" fillId="0" borderId="10" xfId="6" applyNumberFormat="1" applyFont="1" applyFill="1" applyBorder="1" applyAlignment="1">
      <alignment horizontal="center" vertical="center"/>
    </xf>
    <xf numFmtId="165" fontId="6" fillId="0" borderId="9" xfId="6" applyNumberFormat="1" applyFont="1" applyFill="1" applyBorder="1" applyAlignment="1">
      <alignment horizontal="center" vertical="center"/>
    </xf>
    <xf numFmtId="165" fontId="6" fillId="0" borderId="12" xfId="6" applyNumberFormat="1" applyFont="1" applyFill="1" applyBorder="1" applyAlignment="1">
      <alignment horizontal="center" vertical="center"/>
    </xf>
    <xf numFmtId="38" fontId="6" fillId="0" borderId="2" xfId="5" applyNumberFormat="1" applyFont="1" applyFill="1" applyBorder="1" applyAlignment="1">
      <alignment horizontal="center" vertical="center"/>
    </xf>
    <xf numFmtId="0" fontId="6" fillId="0" borderId="4" xfId="6" applyFont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0" fontId="5" fillId="0" borderId="4" xfId="6" applyFont="1" applyFill="1" applyBorder="1" applyAlignment="1">
      <alignment horizontal="center" vertical="center"/>
    </xf>
    <xf numFmtId="0" fontId="5" fillId="2" borderId="1" xfId="6" applyFont="1" applyFill="1" applyBorder="1" applyAlignment="1">
      <alignment horizontal="center" vertical="center"/>
    </xf>
    <xf numFmtId="0" fontId="5" fillId="2" borderId="2" xfId="6" applyFont="1" applyFill="1" applyBorder="1" applyAlignment="1">
      <alignment horizontal="center" vertical="center"/>
    </xf>
    <xf numFmtId="0" fontId="5" fillId="2" borderId="4" xfId="6" applyFont="1" applyFill="1" applyBorder="1" applyAlignment="1">
      <alignment horizontal="center" vertical="center"/>
    </xf>
    <xf numFmtId="0" fontId="5" fillId="0" borderId="1" xfId="6" applyFont="1" applyFill="1" applyBorder="1" applyAlignment="1">
      <alignment horizontal="center" vertical="center"/>
    </xf>
    <xf numFmtId="0" fontId="5" fillId="3" borderId="2" xfId="6" applyFont="1" applyFill="1" applyBorder="1" applyAlignment="1">
      <alignment horizontal="center" vertical="center"/>
    </xf>
    <xf numFmtId="0" fontId="4" fillId="0" borderId="0" xfId="6" applyFont="1" applyBorder="1"/>
    <xf numFmtId="0" fontId="5" fillId="2" borderId="1" xfId="6" applyFont="1" applyFill="1" applyBorder="1" applyAlignment="1">
      <alignment horizontal="center" vertical="center"/>
    </xf>
    <xf numFmtId="0" fontId="5" fillId="2" borderId="2" xfId="6" applyFont="1" applyFill="1" applyBorder="1" applyAlignment="1">
      <alignment horizontal="center" vertical="center"/>
    </xf>
    <xf numFmtId="0" fontId="5" fillId="3" borderId="4" xfId="6" applyFont="1" applyFill="1" applyBorder="1" applyAlignment="1">
      <alignment horizontal="center" vertical="center"/>
    </xf>
    <xf numFmtId="3" fontId="5" fillId="0" borderId="2" xfId="5" applyNumberFormat="1" applyFont="1" applyFill="1" applyBorder="1" applyAlignment="1">
      <alignment horizontal="center" vertical="center"/>
    </xf>
    <xf numFmtId="3" fontId="5" fillId="0" borderId="4" xfId="5" applyNumberFormat="1" applyFont="1" applyFill="1" applyBorder="1" applyAlignment="1">
      <alignment horizontal="center" vertical="center"/>
    </xf>
    <xf numFmtId="3" fontId="5" fillId="2" borderId="1" xfId="5" applyNumberFormat="1" applyFont="1" applyFill="1" applyBorder="1" applyAlignment="1">
      <alignment horizontal="center" vertical="center"/>
    </xf>
    <xf numFmtId="3" fontId="5" fillId="2" borderId="2" xfId="5" applyNumberFormat="1" applyFont="1" applyFill="1" applyBorder="1" applyAlignment="1">
      <alignment horizontal="center" vertical="center"/>
    </xf>
    <xf numFmtId="3" fontId="5" fillId="2" borderId="4" xfId="5" applyNumberFormat="1" applyFont="1" applyFill="1" applyBorder="1" applyAlignment="1">
      <alignment horizontal="center" vertical="center"/>
    </xf>
    <xf numFmtId="3" fontId="5" fillId="0" borderId="1" xfId="5" applyNumberFormat="1" applyFont="1" applyFill="1" applyBorder="1" applyAlignment="1">
      <alignment horizontal="center" vertical="center"/>
    </xf>
    <xf numFmtId="3" fontId="5" fillId="3" borderId="2" xfId="5" applyNumberFormat="1" applyFont="1" applyFill="1" applyBorder="1" applyAlignment="1">
      <alignment horizontal="center" vertical="center"/>
    </xf>
    <xf numFmtId="3" fontId="5" fillId="3" borderId="4" xfId="6" applyNumberFormat="1" applyFont="1" applyFill="1" applyBorder="1" applyAlignment="1">
      <alignment horizontal="center" vertical="center"/>
    </xf>
    <xf numFmtId="3" fontId="5" fillId="3" borderId="4" xfId="5" applyNumberFormat="1" applyFont="1" applyFill="1" applyBorder="1" applyAlignment="1">
      <alignment horizontal="center" vertical="center"/>
    </xf>
    <xf numFmtId="3" fontId="10" fillId="0" borderId="4" xfId="6" applyNumberFormat="1" applyFont="1" applyFill="1" applyBorder="1" applyAlignment="1">
      <alignment horizontal="center" vertical="center"/>
    </xf>
    <xf numFmtId="3" fontId="10" fillId="0" borderId="4" xfId="5" applyNumberFormat="1" applyFont="1" applyFill="1" applyBorder="1" applyAlignment="1">
      <alignment horizontal="center" vertical="center"/>
    </xf>
    <xf numFmtId="0" fontId="6" fillId="0" borderId="0" xfId="6" applyFont="1" applyFill="1" applyAlignment="1">
      <alignment vertical="center"/>
    </xf>
    <xf numFmtId="0" fontId="10" fillId="0" borderId="0" xfId="6" applyFont="1" applyFill="1" applyBorder="1" applyAlignment="1">
      <alignment horizontal="center" vertical="center"/>
    </xf>
    <xf numFmtId="0" fontId="6" fillId="0" borderId="4" xfId="6" applyFont="1" applyBorder="1" applyAlignment="1">
      <alignment horizontal="center" vertical="center"/>
    </xf>
    <xf numFmtId="3" fontId="5" fillId="0" borderId="2" xfId="6" applyNumberFormat="1" applyFont="1" applyFill="1" applyBorder="1" applyAlignment="1">
      <alignment horizontal="center" vertical="center"/>
    </xf>
    <xf numFmtId="3" fontId="5" fillId="0" borderId="4" xfId="6" applyNumberFormat="1" applyFont="1" applyFill="1" applyBorder="1" applyAlignment="1">
      <alignment horizontal="center" vertical="center"/>
    </xf>
    <xf numFmtId="3" fontId="5" fillId="2" borderId="1" xfId="6" applyNumberFormat="1" applyFont="1" applyFill="1" applyBorder="1" applyAlignment="1">
      <alignment horizontal="center" vertical="center"/>
    </xf>
    <xf numFmtId="3" fontId="5" fillId="2" borderId="2" xfId="6" applyNumberFormat="1" applyFont="1" applyFill="1" applyBorder="1" applyAlignment="1">
      <alignment horizontal="center" vertical="center"/>
    </xf>
    <xf numFmtId="3" fontId="5" fillId="2" borderId="4" xfId="6" applyNumberFormat="1" applyFont="1" applyFill="1" applyBorder="1" applyAlignment="1">
      <alignment horizontal="center" vertical="center"/>
    </xf>
    <xf numFmtId="3" fontId="5" fillId="0" borderId="1" xfId="6" applyNumberFormat="1" applyFont="1" applyFill="1" applyBorder="1" applyAlignment="1">
      <alignment horizontal="center" vertical="center"/>
    </xf>
    <xf numFmtId="3" fontId="5" fillId="3" borderId="2" xfId="6" applyNumberFormat="1" applyFont="1" applyFill="1" applyBorder="1" applyAlignment="1">
      <alignment horizontal="center" vertical="center"/>
    </xf>
    <xf numFmtId="0" fontId="16" fillId="0" borderId="0" xfId="6" applyFont="1" applyFill="1"/>
    <xf numFmtId="0" fontId="8" fillId="0" borderId="0" xfId="6" applyFont="1" applyFill="1" applyAlignment="1">
      <alignment vertical="center"/>
    </xf>
    <xf numFmtId="0" fontId="0" fillId="0" borderId="0" xfId="0" applyFont="1" applyFill="1" applyAlignment="1">
      <alignment horizontal="center"/>
    </xf>
    <xf numFmtId="167" fontId="5" fillId="0" borderId="2" xfId="6" applyNumberFormat="1" applyFont="1" applyFill="1" applyBorder="1" applyAlignment="1">
      <alignment horizontal="center" vertical="center"/>
    </xf>
    <xf numFmtId="168" fontId="5" fillId="2" borderId="1" xfId="6" applyNumberFormat="1" applyFont="1" applyFill="1" applyBorder="1" applyAlignment="1">
      <alignment horizontal="center" vertical="center"/>
    </xf>
    <xf numFmtId="165" fontId="6" fillId="2" borderId="1" xfId="6" applyNumberFormat="1" applyFont="1" applyFill="1" applyBorder="1" applyAlignment="1">
      <alignment horizontal="center" vertical="center"/>
    </xf>
    <xf numFmtId="38" fontId="6" fillId="2" borderId="2" xfId="5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5" fontId="6" fillId="2" borderId="4" xfId="6" applyNumberFormat="1" applyFont="1" applyFill="1" applyBorder="1" applyAlignment="1">
      <alignment horizontal="center" vertical="center"/>
    </xf>
    <xf numFmtId="169" fontId="6" fillId="2" borderId="1" xfId="6" applyNumberFormat="1" applyFont="1" applyFill="1" applyBorder="1" applyAlignment="1">
      <alignment horizontal="center" vertical="center"/>
    </xf>
    <xf numFmtId="38" fontId="6" fillId="0" borderId="1" xfId="5" applyNumberFormat="1" applyFont="1" applyFill="1" applyBorder="1" applyAlignment="1">
      <alignment horizontal="center" vertical="center"/>
    </xf>
    <xf numFmtId="170" fontId="6" fillId="2" borderId="1" xfId="6" applyNumberFormat="1" applyFont="1" applyFill="1" applyBorder="1" applyAlignment="1">
      <alignment horizontal="center" vertical="center"/>
    </xf>
    <xf numFmtId="166" fontId="14" fillId="0" borderId="0" xfId="6" quotePrefix="1" applyNumberFormat="1" applyFont="1" applyAlignment="1">
      <alignment horizontal="right" vertical="center"/>
    </xf>
    <xf numFmtId="166" fontId="14" fillId="0" borderId="0" xfId="6" quotePrefix="1" applyNumberFormat="1" applyFont="1" applyAlignment="1">
      <alignment horizontal="left" vertical="center"/>
    </xf>
    <xf numFmtId="0" fontId="14" fillId="0" borderId="0" xfId="6" applyFont="1" applyAlignment="1">
      <alignment vertical="center"/>
    </xf>
    <xf numFmtId="38" fontId="15" fillId="0" borderId="0" xfId="5" applyNumberFormat="1" applyFont="1" applyBorder="1" applyAlignment="1">
      <alignment horizontal="center" vertical="center"/>
    </xf>
    <xf numFmtId="0" fontId="14" fillId="0" borderId="0" xfId="6" applyFont="1" applyAlignment="1">
      <alignment horizontal="right" vertical="center"/>
    </xf>
    <xf numFmtId="38" fontId="14" fillId="0" borderId="0" xfId="6" applyNumberFormat="1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1" fillId="0" borderId="4" xfId="6" applyFont="1" applyFill="1" applyBorder="1" applyAlignment="1">
      <alignment horizontal="center" vertical="center" wrapText="1"/>
    </xf>
    <xf numFmtId="0" fontId="6" fillId="0" borderId="3" xfId="6" applyFont="1" applyBorder="1" applyAlignment="1">
      <alignment horizontal="center" vertical="center" wrapText="1"/>
    </xf>
    <xf numFmtId="0" fontId="6" fillId="0" borderId="3" xfId="6" applyFont="1" applyFill="1" applyBorder="1" applyAlignment="1">
      <alignment horizontal="center" vertical="center" wrapText="1"/>
    </xf>
    <xf numFmtId="165" fontId="6" fillId="2" borderId="1" xfId="6" applyNumberFormat="1" applyFont="1" applyFill="1" applyBorder="1" applyAlignment="1">
      <alignment horizontal="center" vertical="center" wrapText="1"/>
    </xf>
    <xf numFmtId="2" fontId="6" fillId="2" borderId="1" xfId="6" applyNumberFormat="1" applyFont="1" applyFill="1" applyBorder="1" applyAlignment="1">
      <alignment horizontal="center" vertical="center" wrapText="1"/>
    </xf>
    <xf numFmtId="165" fontId="6" fillId="2" borderId="2" xfId="6" applyNumberFormat="1" applyFont="1" applyFill="1" applyBorder="1" applyAlignment="1">
      <alignment horizontal="center" vertical="center" wrapText="1"/>
    </xf>
    <xf numFmtId="2" fontId="6" fillId="2" borderId="2" xfId="6" applyNumberFormat="1" applyFont="1" applyFill="1" applyBorder="1" applyAlignment="1">
      <alignment horizontal="center" vertical="center" wrapText="1"/>
    </xf>
    <xf numFmtId="165" fontId="6" fillId="2" borderId="4" xfId="6" applyNumberFormat="1" applyFont="1" applyFill="1" applyBorder="1" applyAlignment="1">
      <alignment horizontal="center" vertical="center" wrapText="1"/>
    </xf>
    <xf numFmtId="2" fontId="6" fillId="2" borderId="4" xfId="6" applyNumberFormat="1" applyFont="1" applyFill="1" applyBorder="1" applyAlignment="1">
      <alignment horizontal="center" vertical="center" wrapText="1"/>
    </xf>
    <xf numFmtId="165" fontId="6" fillId="0" borderId="1" xfId="6" applyNumberFormat="1" applyFont="1" applyFill="1" applyBorder="1" applyAlignment="1">
      <alignment horizontal="center" vertical="center" wrapText="1"/>
    </xf>
    <xf numFmtId="2" fontId="6" fillId="0" borderId="1" xfId="6" applyNumberFormat="1" applyFont="1" applyFill="1" applyBorder="1" applyAlignment="1">
      <alignment horizontal="center" vertical="center" wrapText="1"/>
    </xf>
    <xf numFmtId="165" fontId="6" fillId="0" borderId="2" xfId="6" applyNumberFormat="1" applyFont="1" applyFill="1" applyBorder="1" applyAlignment="1">
      <alignment horizontal="center" vertical="center" wrapText="1"/>
    </xf>
    <xf numFmtId="2" fontId="6" fillId="0" borderId="2" xfId="6" applyNumberFormat="1" applyFont="1" applyFill="1" applyBorder="1" applyAlignment="1">
      <alignment horizontal="center" vertical="center" wrapText="1"/>
    </xf>
    <xf numFmtId="165" fontId="6" fillId="0" borderId="10" xfId="6" applyNumberFormat="1" applyFont="1" applyFill="1" applyBorder="1" applyAlignment="1">
      <alignment horizontal="center" vertical="center" wrapText="1"/>
    </xf>
    <xf numFmtId="165" fontId="6" fillId="0" borderId="9" xfId="6" applyNumberFormat="1" applyFont="1" applyFill="1" applyBorder="1" applyAlignment="1">
      <alignment horizontal="center" vertical="center" wrapText="1"/>
    </xf>
    <xf numFmtId="165" fontId="6" fillId="0" borderId="4" xfId="6" applyNumberFormat="1" applyFont="1" applyFill="1" applyBorder="1" applyAlignment="1">
      <alignment horizontal="center" vertical="center" wrapText="1"/>
    </xf>
    <xf numFmtId="165" fontId="6" fillId="0" borderId="12" xfId="6" applyNumberFormat="1" applyFont="1" applyFill="1" applyBorder="1" applyAlignment="1">
      <alignment horizontal="center" vertical="center" wrapText="1"/>
    </xf>
    <xf numFmtId="2" fontId="6" fillId="0" borderId="4" xfId="6" applyNumberFormat="1" applyFont="1" applyFill="1" applyBorder="1" applyAlignment="1">
      <alignment horizontal="center" vertical="center" wrapText="1"/>
    </xf>
    <xf numFmtId="38" fontId="6" fillId="2" borderId="2" xfId="5" applyNumberFormat="1" applyFont="1" applyFill="1" applyBorder="1" applyAlignment="1">
      <alignment horizontal="center" vertical="center" wrapText="1"/>
    </xf>
    <xf numFmtId="38" fontId="6" fillId="0" borderId="1" xfId="5" applyNumberFormat="1" applyFont="1" applyFill="1" applyBorder="1" applyAlignment="1">
      <alignment horizontal="center" vertical="center" wrapText="1"/>
    </xf>
    <xf numFmtId="38" fontId="6" fillId="0" borderId="2" xfId="5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4" fillId="0" borderId="0" xfId="6" applyFont="1" applyAlignment="1">
      <alignment vertical="center" wrapText="1"/>
    </xf>
    <xf numFmtId="0" fontId="15" fillId="0" borderId="0" xfId="6" applyFont="1" applyAlignment="1">
      <alignment vertical="center" wrapText="1"/>
    </xf>
    <xf numFmtId="0" fontId="14" fillId="0" borderId="0" xfId="6" applyFont="1" applyBorder="1" applyAlignment="1">
      <alignment vertical="center" wrapText="1"/>
    </xf>
    <xf numFmtId="2" fontId="15" fillId="0" borderId="0" xfId="6" applyNumberFormat="1" applyFont="1" applyFill="1" applyBorder="1" applyAlignment="1">
      <alignment horizontal="center" vertical="center" wrapText="1"/>
    </xf>
    <xf numFmtId="38" fontId="15" fillId="0" borderId="0" xfId="5" applyNumberFormat="1" applyFont="1" applyBorder="1" applyAlignment="1">
      <alignment horizontal="center" vertical="center" wrapText="1"/>
    </xf>
    <xf numFmtId="0" fontId="11" fillId="0" borderId="7" xfId="6" applyFont="1" applyBorder="1" applyAlignment="1">
      <alignment horizontal="center" vertical="center"/>
    </xf>
    <xf numFmtId="171" fontId="6" fillId="2" borderId="2" xfId="6" applyNumberFormat="1" applyFont="1" applyFill="1" applyBorder="1" applyAlignment="1">
      <alignment horizontal="center" vertical="center"/>
    </xf>
    <xf numFmtId="171" fontId="6" fillId="2" borderId="4" xfId="6" applyNumberFormat="1" applyFont="1" applyFill="1" applyBorder="1" applyAlignment="1">
      <alignment horizontal="center" vertical="center"/>
    </xf>
    <xf numFmtId="171" fontId="6" fillId="0" borderId="1" xfId="6" applyNumberFormat="1" applyFont="1" applyFill="1" applyBorder="1" applyAlignment="1">
      <alignment horizontal="center" vertical="center"/>
    </xf>
    <xf numFmtId="171" fontId="6" fillId="0" borderId="2" xfId="6" applyNumberFormat="1" applyFont="1" applyFill="1" applyBorder="1" applyAlignment="1">
      <alignment horizontal="center" vertical="center"/>
    </xf>
    <xf numFmtId="171" fontId="6" fillId="0" borderId="10" xfId="6" applyNumberFormat="1" applyFont="1" applyFill="1" applyBorder="1" applyAlignment="1">
      <alignment horizontal="center" vertical="center"/>
    </xf>
    <xf numFmtId="171" fontId="6" fillId="0" borderId="9" xfId="6" applyNumberFormat="1" applyFont="1" applyFill="1" applyBorder="1" applyAlignment="1">
      <alignment horizontal="center" vertical="center"/>
    </xf>
    <xf numFmtId="171" fontId="6" fillId="0" borderId="12" xfId="6" applyNumberFormat="1" applyFont="1" applyFill="1" applyBorder="1" applyAlignment="1">
      <alignment horizontal="center" vertical="center"/>
    </xf>
    <xf numFmtId="3" fontId="5" fillId="0" borderId="2" xfId="5" applyNumberFormat="1" applyFont="1" applyFill="1" applyBorder="1" applyAlignment="1">
      <alignment horizontal="right" vertical="center" indent="2"/>
    </xf>
    <xf numFmtId="3" fontId="5" fillId="0" borderId="4" xfId="5" applyNumberFormat="1" applyFont="1" applyFill="1" applyBorder="1" applyAlignment="1">
      <alignment horizontal="right" vertical="center" indent="2"/>
    </xf>
    <xf numFmtId="3" fontId="5" fillId="2" borderId="1" xfId="5" applyNumberFormat="1" applyFont="1" applyFill="1" applyBorder="1" applyAlignment="1">
      <alignment horizontal="right" vertical="center" indent="2"/>
    </xf>
    <xf numFmtId="3" fontId="5" fillId="2" borderId="2" xfId="5" applyNumberFormat="1" applyFont="1" applyFill="1" applyBorder="1" applyAlignment="1">
      <alignment horizontal="right" vertical="center" indent="2"/>
    </xf>
    <xf numFmtId="3" fontId="5" fillId="2" borderId="4" xfId="5" applyNumberFormat="1" applyFont="1" applyFill="1" applyBorder="1" applyAlignment="1">
      <alignment horizontal="right" vertical="center" indent="2"/>
    </xf>
    <xf numFmtId="3" fontId="5" fillId="0" borderId="1" xfId="5" applyNumberFormat="1" applyFont="1" applyFill="1" applyBorder="1" applyAlignment="1">
      <alignment horizontal="right" vertical="center" indent="2"/>
    </xf>
    <xf numFmtId="3" fontId="5" fillId="3" borderId="2" xfId="5" applyNumberFormat="1" applyFont="1" applyFill="1" applyBorder="1" applyAlignment="1">
      <alignment horizontal="right" vertical="center" indent="2"/>
    </xf>
    <xf numFmtId="3" fontId="5" fillId="3" borderId="4" xfId="5" applyNumberFormat="1" applyFont="1" applyFill="1" applyBorder="1" applyAlignment="1">
      <alignment horizontal="right" vertical="center" indent="2"/>
    </xf>
    <xf numFmtId="3" fontId="10" fillId="0" borderId="4" xfId="5" applyNumberFormat="1" applyFont="1" applyFill="1" applyBorder="1" applyAlignment="1">
      <alignment horizontal="right" vertical="center" indent="2"/>
    </xf>
    <xf numFmtId="0" fontId="20" fillId="0" borderId="0" xfId="6" applyFont="1" applyFill="1" applyAlignment="1">
      <alignment vertical="center"/>
    </xf>
    <xf numFmtId="0" fontId="20" fillId="0" borderId="0" xfId="6" applyFont="1" applyFill="1"/>
    <xf numFmtId="0" fontId="5" fillId="0" borderId="0" xfId="1" quotePrefix="1" applyFont="1" applyAlignment="1">
      <alignment horizontal="left"/>
    </xf>
    <xf numFmtId="0" fontId="0" fillId="0" borderId="0" xfId="0" applyFont="1" applyFill="1" applyBorder="1" applyAlignment="1">
      <alignment vertical="center"/>
    </xf>
    <xf numFmtId="2" fontId="0" fillId="0" borderId="0" xfId="0" applyNumberFormat="1" applyFont="1" applyFill="1" applyAlignment="1">
      <alignment horizontal="center"/>
    </xf>
    <xf numFmtId="172" fontId="0" fillId="0" borderId="0" xfId="0" applyNumberFormat="1" applyFont="1" applyFill="1" applyAlignment="1">
      <alignment horizontal="center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38" fontId="6" fillId="0" borderId="13" xfId="5" applyNumberFormat="1" applyFont="1" applyFill="1" applyBorder="1" applyAlignment="1">
      <alignment horizontal="center" vertical="center" wrapText="1"/>
    </xf>
    <xf numFmtId="171" fontId="23" fillId="2" borderId="4" xfId="6" applyNumberFormat="1" applyFont="1" applyFill="1" applyBorder="1" applyAlignment="1">
      <alignment horizontal="center" vertical="center"/>
    </xf>
    <xf numFmtId="38" fontId="23" fillId="2" borderId="4" xfId="5" applyNumberFormat="1" applyFont="1" applyFill="1" applyBorder="1" applyAlignment="1">
      <alignment horizontal="center" vertical="center"/>
    </xf>
    <xf numFmtId="0" fontId="24" fillId="4" borderId="4" xfId="6" applyFont="1" applyFill="1" applyBorder="1" applyAlignment="1">
      <alignment horizontal="center" vertical="center"/>
    </xf>
    <xf numFmtId="3" fontId="24" fillId="4" borderId="4" xfId="5" applyNumberFormat="1" applyFont="1" applyFill="1" applyBorder="1" applyAlignment="1">
      <alignment horizontal="center" vertical="center"/>
    </xf>
    <xf numFmtId="0" fontId="8" fillId="0" borderId="0" xfId="8" applyFont="1"/>
    <xf numFmtId="49" fontId="26" fillId="5" borderId="19" xfId="8" applyNumberFormat="1" applyFont="1" applyFill="1" applyBorder="1" applyAlignment="1" applyProtection="1">
      <alignment horizontal="center" vertical="center" wrapText="1"/>
    </xf>
    <xf numFmtId="49" fontId="27" fillId="6" borderId="19" xfId="8" applyNumberFormat="1" applyFont="1" applyFill="1" applyBorder="1" applyAlignment="1" applyProtection="1"/>
    <xf numFmtId="1" fontId="27" fillId="6" borderId="19" xfId="8" applyNumberFormat="1" applyFont="1" applyFill="1" applyBorder="1" applyAlignment="1" applyProtection="1">
      <alignment horizontal="right"/>
    </xf>
    <xf numFmtId="164" fontId="0" fillId="0" borderId="0" xfId="9" applyFont="1" applyFill="1"/>
    <xf numFmtId="0" fontId="20" fillId="0" borderId="0" xfId="0" applyFont="1" applyFill="1"/>
    <xf numFmtId="164" fontId="20" fillId="0" borderId="0" xfId="9" applyFont="1" applyFill="1"/>
    <xf numFmtId="0" fontId="8" fillId="0" borderId="0" xfId="10" applyFont="1"/>
    <xf numFmtId="49" fontId="26" fillId="5" borderId="27" xfId="10" applyNumberFormat="1" applyFont="1" applyFill="1" applyBorder="1" applyAlignment="1" applyProtection="1">
      <alignment horizontal="center" vertical="center" wrapText="1"/>
    </xf>
    <xf numFmtId="49" fontId="27" fillId="6" borderId="27" xfId="10" applyNumberFormat="1" applyFont="1" applyFill="1" applyBorder="1" applyAlignment="1" applyProtection="1"/>
    <xf numFmtId="1" fontId="27" fillId="6" borderId="27" xfId="10" applyNumberFormat="1" applyFont="1" applyFill="1" applyBorder="1" applyAlignment="1" applyProtection="1">
      <alignment horizontal="right"/>
    </xf>
    <xf numFmtId="172" fontId="27" fillId="6" borderId="27" xfId="10" applyNumberFormat="1" applyFont="1" applyFill="1" applyBorder="1" applyAlignment="1" applyProtection="1">
      <alignment horizontal="right"/>
    </xf>
    <xf numFmtId="0" fontId="8" fillId="7" borderId="3" xfId="10" applyFont="1" applyFill="1" applyBorder="1"/>
    <xf numFmtId="1" fontId="27" fillId="8" borderId="27" xfId="10" applyNumberFormat="1" applyFont="1" applyFill="1" applyBorder="1" applyAlignment="1" applyProtection="1">
      <alignment horizontal="right"/>
    </xf>
    <xf numFmtId="1" fontId="27" fillId="9" borderId="27" xfId="10" applyNumberFormat="1" applyFont="1" applyFill="1" applyBorder="1" applyAlignment="1" applyProtection="1">
      <alignment horizontal="right"/>
    </xf>
    <xf numFmtId="1" fontId="27" fillId="4" borderId="27" xfId="10" applyNumberFormat="1" applyFont="1" applyFill="1" applyBorder="1" applyAlignment="1" applyProtection="1">
      <alignment horizontal="right"/>
    </xf>
    <xf numFmtId="1" fontId="27" fillId="10" borderId="27" xfId="10" applyNumberFormat="1" applyFont="1" applyFill="1" applyBorder="1" applyAlignment="1" applyProtection="1">
      <alignment horizontal="right"/>
    </xf>
    <xf numFmtId="1" fontId="27" fillId="11" borderId="27" xfId="10" applyNumberFormat="1" applyFont="1" applyFill="1" applyBorder="1" applyAlignment="1" applyProtection="1">
      <alignment horizontal="right"/>
    </xf>
    <xf numFmtId="1" fontId="27" fillId="12" borderId="27" xfId="10" applyNumberFormat="1" applyFont="1" applyFill="1" applyBorder="1" applyAlignment="1" applyProtection="1">
      <alignment horizontal="right"/>
    </xf>
    <xf numFmtId="1" fontId="27" fillId="13" borderId="27" xfId="10" applyNumberFormat="1" applyFont="1" applyFill="1" applyBorder="1" applyAlignment="1" applyProtection="1">
      <alignment horizontal="right"/>
    </xf>
    <xf numFmtId="1" fontId="27" fillId="13" borderId="21" xfId="10" applyNumberFormat="1" applyFont="1" applyFill="1" applyBorder="1" applyAlignment="1" applyProtection="1">
      <alignment horizontal="right"/>
    </xf>
    <xf numFmtId="0" fontId="8" fillId="13" borderId="14" xfId="10" applyFont="1" applyFill="1" applyBorder="1"/>
    <xf numFmtId="1" fontId="8" fillId="13" borderId="20" xfId="10" applyNumberFormat="1" applyFont="1" applyFill="1" applyBorder="1"/>
    <xf numFmtId="1" fontId="27" fillId="7" borderId="27" xfId="10" applyNumberFormat="1" applyFont="1" applyFill="1" applyBorder="1" applyAlignment="1" applyProtection="1">
      <alignment horizontal="right"/>
    </xf>
    <xf numFmtId="38" fontId="23" fillId="7" borderId="7" xfId="5" applyNumberFormat="1" applyFont="1" applyFill="1" applyBorder="1" applyAlignment="1">
      <alignment horizontal="center" vertical="center" wrapText="1"/>
    </xf>
    <xf numFmtId="2" fontId="6" fillId="9" borderId="2" xfId="6" applyNumberFormat="1" applyFont="1" applyFill="1" applyBorder="1" applyAlignment="1">
      <alignment horizontal="center" vertical="center" wrapText="1"/>
    </xf>
    <xf numFmtId="2" fontId="23" fillId="9" borderId="4" xfId="6" applyNumberFormat="1" applyFont="1" applyFill="1" applyBorder="1" applyAlignment="1">
      <alignment horizontal="center" vertical="center" wrapText="1"/>
    </xf>
    <xf numFmtId="0" fontId="0" fillId="7" borderId="0" xfId="0" applyFill="1" applyBorder="1" applyAlignment="1">
      <alignment vertical="center" wrapText="1"/>
    </xf>
    <xf numFmtId="0" fontId="0" fillId="9" borderId="0" xfId="0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38" fontId="25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Fill="1" applyAlignment="1">
      <alignment vertical="center" wrapText="1"/>
    </xf>
    <xf numFmtId="0" fontId="5" fillId="0" borderId="0" xfId="6" applyFont="1" applyFill="1" applyBorder="1" applyAlignment="1">
      <alignment vertical="center"/>
    </xf>
    <xf numFmtId="0" fontId="5" fillId="0" borderId="0" xfId="6" applyFont="1" applyFill="1" applyBorder="1" applyAlignment="1">
      <alignment horizontal="center" vertical="center"/>
    </xf>
    <xf numFmtId="0" fontId="5" fillId="0" borderId="0" xfId="6" applyNumberFormat="1" applyFont="1" applyFill="1" applyBorder="1" applyAlignment="1">
      <alignment horizontal="center" vertical="center"/>
    </xf>
    <xf numFmtId="165" fontId="5" fillId="0" borderId="0" xfId="6" applyNumberFormat="1" applyFont="1" applyFill="1" applyBorder="1" applyAlignment="1">
      <alignment horizontal="center" vertical="center"/>
    </xf>
    <xf numFmtId="2" fontId="5" fillId="0" borderId="0" xfId="6" applyNumberFormat="1" applyFont="1" applyFill="1" applyBorder="1" applyAlignment="1">
      <alignment horizontal="center" vertical="center" wrapText="1"/>
    </xf>
    <xf numFmtId="38" fontId="5" fillId="0" borderId="0" xfId="5" applyNumberFormat="1" applyFont="1" applyFill="1" applyBorder="1" applyAlignment="1">
      <alignment horizontal="center" vertical="center"/>
    </xf>
    <xf numFmtId="0" fontId="5" fillId="0" borderId="0" xfId="6" applyFont="1" applyFill="1" applyBorder="1" applyAlignment="1">
      <alignment horizontal="center" vertical="top"/>
    </xf>
    <xf numFmtId="3" fontId="5" fillId="0" borderId="0" xfId="6" applyNumberFormat="1" applyFont="1" applyFill="1" applyBorder="1" applyAlignment="1">
      <alignment horizontal="center" vertical="center" wrapText="1"/>
    </xf>
    <xf numFmtId="3" fontId="5" fillId="0" borderId="0" xfId="5" applyNumberFormat="1" applyFont="1" applyFill="1" applyBorder="1" applyAlignment="1">
      <alignment horizontal="center" vertical="center" wrapText="1"/>
    </xf>
    <xf numFmtId="3" fontId="5" fillId="0" borderId="0" xfId="5" applyNumberFormat="1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 wrapText="1"/>
    </xf>
    <xf numFmtId="49" fontId="26" fillId="5" borderId="21" xfId="10" applyNumberFormat="1" applyFont="1" applyFill="1" applyBorder="1" applyAlignment="1" applyProtection="1">
      <alignment horizontal="center" vertical="center" wrapText="1"/>
    </xf>
    <xf numFmtId="49" fontId="26" fillId="5" borderId="25" xfId="10" applyNumberFormat="1" applyFont="1" applyFill="1" applyBorder="1" applyAlignment="1" applyProtection="1">
      <alignment horizontal="center" vertical="center" wrapText="1"/>
    </xf>
    <xf numFmtId="49" fontId="26" fillId="5" borderId="26" xfId="10" applyNumberFormat="1" applyFont="1" applyFill="1" applyBorder="1" applyAlignment="1" applyProtection="1">
      <alignment horizontal="center" vertical="center" wrapText="1"/>
    </xf>
    <xf numFmtId="49" fontId="26" fillId="5" borderId="22" xfId="10" applyNumberFormat="1" applyFont="1" applyFill="1" applyBorder="1" applyAlignment="1" applyProtection="1">
      <alignment horizontal="center" vertical="center" wrapText="1"/>
    </xf>
    <xf numFmtId="49" fontId="26" fillId="5" borderId="23" xfId="10" applyNumberFormat="1" applyFont="1" applyFill="1" applyBorder="1" applyAlignment="1" applyProtection="1">
      <alignment horizontal="center" vertical="center" wrapText="1"/>
    </xf>
    <xf numFmtId="49" fontId="26" fillId="5" borderId="24" xfId="1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/>
    </xf>
    <xf numFmtId="0" fontId="11" fillId="0" borderId="8" xfId="6" applyFont="1" applyBorder="1" applyAlignment="1">
      <alignment horizontal="center" vertical="center"/>
    </xf>
    <xf numFmtId="0" fontId="11" fillId="0" borderId="11" xfId="6" applyFont="1" applyBorder="1" applyAlignment="1">
      <alignment horizontal="center" vertical="center"/>
    </xf>
    <xf numFmtId="0" fontId="11" fillId="0" borderId="6" xfId="6" applyFont="1" applyBorder="1" applyAlignment="1">
      <alignment horizontal="center" vertical="center"/>
    </xf>
    <xf numFmtId="0" fontId="11" fillId="0" borderId="1" xfId="6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 wrapText="1"/>
    </xf>
    <xf numFmtId="0" fontId="11" fillId="0" borderId="8" xfId="6" applyFont="1" applyFill="1" applyBorder="1" applyAlignment="1">
      <alignment horizontal="center" vertical="center" wrapText="1"/>
    </xf>
    <xf numFmtId="0" fontId="11" fillId="0" borderId="6" xfId="6" applyFont="1" applyFill="1" applyBorder="1" applyAlignment="1">
      <alignment horizontal="center" vertical="center" wrapText="1"/>
    </xf>
    <xf numFmtId="49" fontId="26" fillId="5" borderId="14" xfId="8" applyNumberFormat="1" applyFont="1" applyFill="1" applyBorder="1" applyAlignment="1" applyProtection="1">
      <alignment horizontal="center" vertical="center" wrapText="1"/>
    </xf>
    <xf numFmtId="49" fontId="26" fillId="5" borderId="18" xfId="8" applyNumberFormat="1" applyFont="1" applyFill="1" applyBorder="1" applyAlignment="1" applyProtection="1">
      <alignment horizontal="center" vertical="center" wrapText="1"/>
    </xf>
    <xf numFmtId="49" fontId="26" fillId="5" borderId="20" xfId="8" applyNumberFormat="1" applyFont="1" applyFill="1" applyBorder="1" applyAlignment="1" applyProtection="1">
      <alignment horizontal="center" vertical="center" wrapText="1"/>
    </xf>
    <xf numFmtId="49" fontId="26" fillId="5" borderId="15" xfId="8" applyNumberFormat="1" applyFont="1" applyFill="1" applyBorder="1" applyAlignment="1" applyProtection="1">
      <alignment horizontal="center" vertical="center" wrapText="1"/>
    </xf>
    <xf numFmtId="49" fontId="26" fillId="5" borderId="16" xfId="8" applyNumberFormat="1" applyFont="1" applyFill="1" applyBorder="1" applyAlignment="1" applyProtection="1">
      <alignment horizontal="center" vertical="center" wrapText="1"/>
    </xf>
    <xf numFmtId="49" fontId="26" fillId="5" borderId="17" xfId="8" applyNumberFormat="1" applyFont="1" applyFill="1" applyBorder="1" applyAlignment="1" applyProtection="1">
      <alignment horizontal="center" vertical="center" wrapText="1"/>
    </xf>
    <xf numFmtId="0" fontId="7" fillId="0" borderId="1" xfId="6" applyFont="1" applyBorder="1" applyAlignment="1">
      <alignment horizontal="center" vertical="center"/>
    </xf>
    <xf numFmtId="0" fontId="7" fillId="0" borderId="4" xfId="6" applyFont="1" applyBorder="1" applyAlignment="1">
      <alignment horizontal="center" vertical="center"/>
    </xf>
    <xf numFmtId="0" fontId="25" fillId="0" borderId="0" xfId="0" applyFont="1" applyFill="1" applyAlignment="1">
      <alignment vertical="center"/>
    </xf>
  </cellXfs>
  <cellStyles count="11">
    <cellStyle name="Komma" xfId="9" builtinId="3"/>
    <cellStyle name="Komma 2" xfId="3"/>
    <cellStyle name="Komma 3" xfId="5"/>
    <cellStyle name="Prozent 2" xfId="2"/>
    <cellStyle name="Standard" xfId="0" builtinId="0"/>
    <cellStyle name="Standard 2" xfId="1"/>
    <cellStyle name="Standard 2 2" xfId="7"/>
    <cellStyle name="Standard 3" xfId="4"/>
    <cellStyle name="Standard 4" xfId="6"/>
    <cellStyle name="Standard 5" xfId="8"/>
    <cellStyle name="Standard 6" xfId="10"/>
  </cellStyles>
  <dxfs count="0"/>
  <tableStyles count="0" defaultTableStyle="TableStyleMedium2" defaultPivotStyle="PivotStyleLight16"/>
  <colors>
    <mruColors>
      <color rgb="FFFF5757"/>
      <color rgb="FF0000FF"/>
      <color rgb="FFFDFDFD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Wohnungsbelegungsdichte</a:t>
            </a:r>
          </a:p>
        </c:rich>
      </c:tx>
      <c:layout>
        <c:manualLayout>
          <c:xMode val="edge"/>
          <c:yMode val="edge"/>
          <c:x val="0.32553566678133738"/>
          <c:y val="4.67763349762901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20685789486927"/>
          <c:y val="0.20822089770379676"/>
          <c:w val="0.85254237288135593"/>
          <c:h val="0.56109617476522655"/>
        </c:manualLayout>
      </c:layout>
      <c:barChart>
        <c:barDir val="col"/>
        <c:grouping val="clustered"/>
        <c:varyColors val="0"/>
        <c:ser>
          <c:idx val="0"/>
          <c:order val="0"/>
          <c:tx>
            <c:v>EW/Wohnung</c:v>
          </c:tx>
          <c:spPr>
            <a:solidFill>
              <a:schemeClr val="tx1"/>
            </a:solidFill>
            <a:ln w="25400">
              <a:solidFill>
                <a:schemeClr val="bg1"/>
              </a:solidFill>
              <a:prstDash val="solid"/>
            </a:ln>
            <a:effectLst>
              <a:glow rad="977900">
                <a:schemeClr val="bg1">
                  <a:lumMod val="65000"/>
                  <a:alpha val="40000"/>
                </a:schemeClr>
              </a:glo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cat>
            <c:numRef>
              <c:f>'Quelle LSN Mail Vilwock Conrad'!$A$9:$A$36</c:f>
              <c:numCache>
                <c:formatCode>0" "</c:formatCode>
                <c:ptCount val="28"/>
                <c:pt idx="0" formatCode="###0&quot;²&quot;">
                  <c:v>1986</c:v>
                </c:pt>
                <c:pt idx="1">
                  <c:v>1987</c:v>
                </c:pt>
                <c:pt idx="2">
                  <c:v>1990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 formatCode="###0&quot;¹&quot;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'Quelle LSN Mail Vilwock Conrad'!$J$9:$J$36</c:f>
              <c:numCache>
                <c:formatCode>0.00</c:formatCode>
                <c:ptCount val="28"/>
                <c:pt idx="0">
                  <c:v>2.1309583926303386</c:v>
                </c:pt>
                <c:pt idx="1">
                  <c:v>2.1256239347455566</c:v>
                </c:pt>
                <c:pt idx="2">
                  <c:v>2.1133833387473051</c:v>
                </c:pt>
                <c:pt idx="3">
                  <c:v>1.9950447422870623</c:v>
                </c:pt>
                <c:pt idx="4">
                  <c:v>1.9910118799499792</c:v>
                </c:pt>
                <c:pt idx="5">
                  <c:v>1.9806873597027634</c:v>
                </c:pt>
                <c:pt idx="6">
                  <c:v>1.9597820841693547</c:v>
                </c:pt>
                <c:pt idx="7">
                  <c:v>1.9429072068778599</c:v>
                </c:pt>
                <c:pt idx="8">
                  <c:v>1.9368768686123168</c:v>
                </c:pt>
                <c:pt idx="9">
                  <c:v>1.9248614146202945</c:v>
                </c:pt>
                <c:pt idx="10">
                  <c:v>1.933284214404126</c:v>
                </c:pt>
                <c:pt idx="11">
                  <c:v>1.933144503589393</c:v>
                </c:pt>
                <c:pt idx="12">
                  <c:v>1.9213012942589245</c:v>
                </c:pt>
                <c:pt idx="13">
                  <c:v>1.9094554562751378</c:v>
                </c:pt>
                <c:pt idx="14">
                  <c:v>1.9041804338457118</c:v>
                </c:pt>
                <c:pt idx="15">
                  <c:v>1.9018009320508695</c:v>
                </c:pt>
                <c:pt idx="16">
                  <c:v>1.8981856510102086</c:v>
                </c:pt>
                <c:pt idx="17">
                  <c:v>1.9026806458080265</c:v>
                </c:pt>
                <c:pt idx="18">
                  <c:v>1.8979145211122554</c:v>
                </c:pt>
                <c:pt idx="19">
                  <c:v>1.8427473066766376</c:v>
                </c:pt>
                <c:pt idx="20">
                  <c:v>1.8311904157337089</c:v>
                </c:pt>
                <c:pt idx="21">
                  <c:v>1.8188344690840303</c:v>
                </c:pt>
                <c:pt idx="22">
                  <c:v>1.8180760191629757</c:v>
                </c:pt>
                <c:pt idx="23">
                  <c:v>1.8285006361749145</c:v>
                </c:pt>
                <c:pt idx="24">
                  <c:v>1.8222014515064877</c:v>
                </c:pt>
                <c:pt idx="25">
                  <c:v>1.8107835699577328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DB-498D-A3CE-06351683F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8"/>
        <c:axId val="171948672"/>
        <c:axId val="172052864"/>
      </c:barChart>
      <c:catAx>
        <c:axId val="171948672"/>
        <c:scaling>
          <c:orientation val="minMax"/>
        </c:scaling>
        <c:delete val="0"/>
        <c:axPos val="b"/>
        <c:numFmt formatCode="###0&quot;²&quot;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34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52864"/>
        <c:crossesAt val="1.5"/>
        <c:auto val="0"/>
        <c:lblAlgn val="ctr"/>
        <c:lblOffset val="100"/>
        <c:tickLblSkip val="1"/>
        <c:tickMarkSkip val="1"/>
        <c:noMultiLvlLbl val="0"/>
      </c:catAx>
      <c:valAx>
        <c:axId val="172052864"/>
        <c:scaling>
          <c:orientation val="minMax"/>
          <c:max val="2.2000000000000002"/>
          <c:min val="1.7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EW / Wohnung</a:t>
                </a:r>
              </a:p>
            </c:rich>
          </c:tx>
          <c:layout>
            <c:manualLayout>
              <c:xMode val="edge"/>
              <c:yMode val="edge"/>
              <c:x val="2.4207909445139904E-2"/>
              <c:y val="0.30948068139367124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948672"/>
        <c:crosses val="autoZero"/>
        <c:crossBetween val="between"/>
        <c:majorUnit val="0.1"/>
      </c:valAx>
      <c:spPr>
        <a:solidFill>
          <a:srgbClr val="FDFDFD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de-DE" sz="1200" b="1"/>
              <a:t>Wohnungen in Wohn- und Nichtwohngebäuden                                   nach der Raumzahl 2000 bis 2019</a:t>
            </a:r>
          </a:p>
        </c:rich>
      </c:tx>
      <c:layout>
        <c:manualLayout>
          <c:xMode val="edge"/>
          <c:yMode val="edge"/>
          <c:x val="0.20077105693651998"/>
          <c:y val="3.48562006375360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725119764317208E-2"/>
          <c:y val="0.17311818428108802"/>
          <c:w val="0.86486461490834199"/>
          <c:h val="0.59726048841577961"/>
        </c:manualLayout>
      </c:layout>
      <c:lineChart>
        <c:grouping val="standard"/>
        <c:varyColors val="0"/>
        <c:ser>
          <c:idx val="0"/>
          <c:order val="0"/>
          <c:tx>
            <c:v>1 Raum</c:v>
          </c:tx>
          <c:spPr>
            <a:ln w="22225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'Quelle LSN Mail Vilwock Conrad'!$A$17:$A$36</c:f>
              <c:numCache>
                <c:formatCode>0" "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 formatCode="###0&quot;¹&quot;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'Quelle LSN Mail Vilwock Conrad'!$B$17:$B$36</c:f>
              <c:numCache>
                <c:formatCode>0,000</c:formatCode>
                <c:ptCount val="20"/>
                <c:pt idx="0">
                  <c:v>2644</c:v>
                </c:pt>
                <c:pt idx="1">
                  <c:v>2642</c:v>
                </c:pt>
                <c:pt idx="2">
                  <c:v>2653</c:v>
                </c:pt>
                <c:pt idx="3">
                  <c:v>2657</c:v>
                </c:pt>
                <c:pt idx="4">
                  <c:v>2657</c:v>
                </c:pt>
                <c:pt idx="5">
                  <c:v>2656</c:v>
                </c:pt>
                <c:pt idx="6">
                  <c:v>2658</c:v>
                </c:pt>
                <c:pt idx="7">
                  <c:v>2669</c:v>
                </c:pt>
                <c:pt idx="8">
                  <c:v>2673</c:v>
                </c:pt>
                <c:pt idx="9">
                  <c:v>2682</c:v>
                </c:pt>
                <c:pt idx="10">
                  <c:v>2756</c:v>
                </c:pt>
                <c:pt idx="11">
                  <c:v>3747</c:v>
                </c:pt>
                <c:pt idx="12" formatCode="#,##0_);[Red]\(#,##0\)">
                  <c:v>3785</c:v>
                </c:pt>
                <c:pt idx="13" formatCode="#,##0_);[Red]\(#,##0\)">
                  <c:v>3794</c:v>
                </c:pt>
                <c:pt idx="14" formatCode="#,##0_);[Red]\(#,##0\)">
                  <c:v>3817</c:v>
                </c:pt>
                <c:pt idx="15" formatCode="#,##0_);[Red]\(#,##0\)">
                  <c:v>3865</c:v>
                </c:pt>
                <c:pt idx="16" formatCode="#,##0_);[Red]\(#,##0\)">
                  <c:v>4000</c:v>
                </c:pt>
                <c:pt idx="17" formatCode="#,##0_);[Red]\(#,##0\)">
                  <c:v>4225</c:v>
                </c:pt>
                <c:pt idx="18" formatCode="#,##0_);[Red]\(#,##0\)">
                  <c:v>4394</c:v>
                </c:pt>
                <c:pt idx="19" formatCode="#,##0_);[Red]\(#,##0\)">
                  <c:v>4443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9F-41E1-943E-5A04CE3A9818}"/>
            </c:ext>
          </c:extLst>
        </c:ser>
        <c:ser>
          <c:idx val="1"/>
          <c:order val="1"/>
          <c:tx>
            <c:v>2 Räume</c:v>
          </c:tx>
          <c:spPr>
            <a:ln w="2222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star"/>
            <c:size val="6"/>
            <c:spPr>
              <a:noFill/>
              <a:ln>
                <a:solidFill>
                  <a:schemeClr val="tx1"/>
                </a:solidFill>
              </a:ln>
            </c:spPr>
          </c:marker>
          <c:cat>
            <c:numRef>
              <c:f>'Quelle LSN Mail Vilwock Conrad'!$A$17:$A$36</c:f>
              <c:numCache>
                <c:formatCode>0" "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 formatCode="###0&quot;¹&quot;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'Quelle LSN Mail Vilwock Conrad'!$C$17:$C$36</c:f>
              <c:numCache>
                <c:formatCode>0,000</c:formatCode>
                <c:ptCount val="20"/>
                <c:pt idx="0">
                  <c:v>4945</c:v>
                </c:pt>
                <c:pt idx="1">
                  <c:v>5013</c:v>
                </c:pt>
                <c:pt idx="2">
                  <c:v>5027</c:v>
                </c:pt>
                <c:pt idx="3">
                  <c:v>5060</c:v>
                </c:pt>
                <c:pt idx="4">
                  <c:v>5069</c:v>
                </c:pt>
                <c:pt idx="5">
                  <c:v>5130</c:v>
                </c:pt>
                <c:pt idx="6">
                  <c:v>5149</c:v>
                </c:pt>
                <c:pt idx="7">
                  <c:v>5183</c:v>
                </c:pt>
                <c:pt idx="8">
                  <c:v>5205</c:v>
                </c:pt>
                <c:pt idx="9">
                  <c:v>5237</c:v>
                </c:pt>
                <c:pt idx="10">
                  <c:v>5348</c:v>
                </c:pt>
                <c:pt idx="11">
                  <c:v>5964</c:v>
                </c:pt>
                <c:pt idx="12" formatCode="#,##0_);[Red]\(#,##0\)">
                  <c:v>6117</c:v>
                </c:pt>
                <c:pt idx="13" formatCode="#,##0_);[Red]\(#,##0\)">
                  <c:v>6348</c:v>
                </c:pt>
                <c:pt idx="14" formatCode="#,##0_);[Red]\(#,##0\)">
                  <c:v>6570</c:v>
                </c:pt>
                <c:pt idx="15" formatCode="#,##0_);[Red]\(#,##0\)">
                  <c:v>6906</c:v>
                </c:pt>
                <c:pt idx="16" formatCode="#,##0_);[Red]\(#,##0\)">
                  <c:v>7361</c:v>
                </c:pt>
                <c:pt idx="17" formatCode="#,##0_);[Red]\(#,##0\)">
                  <c:v>7847</c:v>
                </c:pt>
                <c:pt idx="18" formatCode="#,##0_);[Red]\(#,##0\)">
                  <c:v>8217</c:v>
                </c:pt>
                <c:pt idx="19" formatCode="#,##0_);[Red]\(#,##0\)">
                  <c:v>8472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9F-41E1-943E-5A04CE3A9818}"/>
            </c:ext>
          </c:extLst>
        </c:ser>
        <c:ser>
          <c:idx val="2"/>
          <c:order val="2"/>
          <c:tx>
            <c:v>3 Räume</c:v>
          </c:tx>
          <c:spPr>
            <a:ln w="25400">
              <a:solidFill>
                <a:schemeClr val="bg1">
                  <a:lumMod val="50000"/>
                </a:schemeClr>
              </a:solidFill>
            </a:ln>
          </c:spPr>
          <c:marker>
            <c:symbol val="triangle"/>
            <c:size val="8"/>
            <c:spPr>
              <a:solidFill>
                <a:schemeClr val="bg1"/>
              </a:solidFill>
              <a:ln w="15875"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2-3D9F-41E1-943E-5A04CE3A9818}"/>
              </c:ext>
            </c:extLst>
          </c:dPt>
          <c:dPt>
            <c:idx val="2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3-3D9F-41E1-943E-5A04CE3A9818}"/>
              </c:ext>
            </c:extLst>
          </c:dPt>
          <c:dPt>
            <c:idx val="3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4-3D9F-41E1-943E-5A04CE3A9818}"/>
              </c:ext>
            </c:extLst>
          </c:dPt>
          <c:dPt>
            <c:idx val="4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5-3D9F-41E1-943E-5A04CE3A9818}"/>
              </c:ext>
            </c:extLst>
          </c:dPt>
          <c:dPt>
            <c:idx val="5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6-3D9F-41E1-943E-5A04CE3A9818}"/>
              </c:ext>
            </c:extLst>
          </c:dPt>
          <c:dPt>
            <c:idx val="6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7-3D9F-41E1-943E-5A04CE3A9818}"/>
              </c:ext>
            </c:extLst>
          </c:dPt>
          <c:dPt>
            <c:idx val="7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8-3D9F-41E1-943E-5A04CE3A9818}"/>
              </c:ext>
            </c:extLst>
          </c:dPt>
          <c:dPt>
            <c:idx val="8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9-3D9F-41E1-943E-5A04CE3A9818}"/>
              </c:ext>
            </c:extLst>
          </c:dPt>
          <c:dPt>
            <c:idx val="9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A-3D9F-41E1-943E-5A04CE3A9818}"/>
              </c:ext>
            </c:extLst>
          </c:dPt>
          <c:dPt>
            <c:idx val="10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B-3D9F-41E1-943E-5A04CE3A9818}"/>
              </c:ext>
            </c:extLst>
          </c:dPt>
          <c:dPt>
            <c:idx val="11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0C-3D9F-41E1-943E-5A04CE3A9818}"/>
              </c:ext>
            </c:extLst>
          </c:dPt>
          <c:dPt>
            <c:idx val="15"/>
            <c:marker>
              <c:symbol val="triang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D-3D9F-41E1-943E-5A04CE3A9818}"/>
              </c:ext>
            </c:extLst>
          </c:dPt>
          <c:dPt>
            <c:idx val="16"/>
            <c:marker>
              <c:symbol val="triang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E-3D9F-41E1-943E-5A04CE3A9818}"/>
              </c:ext>
            </c:extLst>
          </c:dPt>
          <c:dPt>
            <c:idx val="17"/>
            <c:marker>
              <c:symbol val="triang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F-3D9F-41E1-943E-5A04CE3A9818}"/>
              </c:ext>
            </c:extLst>
          </c:dPt>
          <c:dPt>
            <c:idx val="18"/>
            <c:marker>
              <c:symbol val="triangle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10-3D9F-41E1-943E-5A04CE3A9818}"/>
              </c:ext>
            </c:extLst>
          </c:dPt>
          <c:dPt>
            <c:idx val="19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1-3D9F-41E1-943E-5A04CE3A9818}"/>
              </c:ext>
            </c:extLst>
          </c:dPt>
          <c:dPt>
            <c:idx val="20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2-3D9F-41E1-943E-5A04CE3A9818}"/>
              </c:ext>
            </c:extLst>
          </c:dPt>
          <c:dPt>
            <c:idx val="21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3-3D9F-41E1-943E-5A04CE3A9818}"/>
              </c:ext>
            </c:extLst>
          </c:dPt>
          <c:dPt>
            <c:idx val="22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4-3D9F-41E1-943E-5A04CE3A9818}"/>
              </c:ext>
            </c:extLst>
          </c:dPt>
          <c:dPt>
            <c:idx val="23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5-3D9F-41E1-943E-5A04CE3A9818}"/>
              </c:ext>
            </c:extLst>
          </c:dPt>
          <c:dPt>
            <c:idx val="24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6-3D9F-41E1-943E-5A04CE3A9818}"/>
              </c:ext>
            </c:extLst>
          </c:dPt>
          <c:dPt>
            <c:idx val="25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7-3D9F-41E1-943E-5A04CE3A9818}"/>
              </c:ext>
            </c:extLst>
          </c:dPt>
          <c:dPt>
            <c:idx val="26"/>
            <c:marker>
              <c:symbol val="triangle"/>
              <c:size val="7"/>
            </c:marker>
            <c:bubble3D val="0"/>
            <c:extLst>
              <c:ext xmlns:c16="http://schemas.microsoft.com/office/drawing/2014/chart" uri="{C3380CC4-5D6E-409C-BE32-E72D297353CC}">
                <c16:uniqueId val="{00000018-3D9F-41E1-943E-5A04CE3A9818}"/>
              </c:ext>
            </c:extLst>
          </c:dPt>
          <c:cat>
            <c:numRef>
              <c:f>'Quelle LSN Mail Vilwock Conrad'!$A$17:$A$36</c:f>
              <c:numCache>
                <c:formatCode>0" "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 formatCode="###0&quot;¹&quot;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'Quelle LSN Mail Vilwock Conrad'!$D$17:$D$36</c:f>
              <c:numCache>
                <c:formatCode>0,000</c:formatCode>
                <c:ptCount val="20"/>
                <c:pt idx="0">
                  <c:v>17491</c:v>
                </c:pt>
                <c:pt idx="1">
                  <c:v>17638</c:v>
                </c:pt>
                <c:pt idx="2">
                  <c:v>17686</c:v>
                </c:pt>
                <c:pt idx="3">
                  <c:v>17757</c:v>
                </c:pt>
                <c:pt idx="4">
                  <c:v>17799</c:v>
                </c:pt>
                <c:pt idx="5">
                  <c:v>17843</c:v>
                </c:pt>
                <c:pt idx="6">
                  <c:v>17884</c:v>
                </c:pt>
                <c:pt idx="7">
                  <c:v>17931</c:v>
                </c:pt>
                <c:pt idx="8">
                  <c:v>18041</c:v>
                </c:pt>
                <c:pt idx="9">
                  <c:v>18098</c:v>
                </c:pt>
                <c:pt idx="10">
                  <c:v>18177</c:v>
                </c:pt>
                <c:pt idx="11">
                  <c:v>17649</c:v>
                </c:pt>
                <c:pt idx="12" formatCode="#,##0_);[Red]\(#,##0\)">
                  <c:v>17876</c:v>
                </c:pt>
                <c:pt idx="13" formatCode="#,##0_);[Red]\(#,##0\)">
                  <c:v>18194</c:v>
                </c:pt>
                <c:pt idx="14" formatCode="#,##0_);[Red]\(#,##0\)">
                  <c:v>18397</c:v>
                </c:pt>
                <c:pt idx="15" formatCode="#,##0_);[Red]\(#,##0\)">
                  <c:v>18715</c:v>
                </c:pt>
                <c:pt idx="16" formatCode="#,##0_);[Red]\(#,##0\)">
                  <c:v>19125</c:v>
                </c:pt>
                <c:pt idx="17" formatCode="#,##0_);[Red]\(#,##0\)">
                  <c:v>19477</c:v>
                </c:pt>
                <c:pt idx="18" formatCode="#,##0_);[Red]\(#,##0\)">
                  <c:v>19793</c:v>
                </c:pt>
                <c:pt idx="19" formatCode="#,##0_);[Red]\(#,##0\)">
                  <c:v>19995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3D9F-41E1-943E-5A04CE3A9818}"/>
            </c:ext>
          </c:extLst>
        </c:ser>
        <c:ser>
          <c:idx val="3"/>
          <c:order val="3"/>
          <c:tx>
            <c:v>4 Räume</c:v>
          </c:tx>
          <c:spPr>
            <a:ln w="25400">
              <a:solidFill>
                <a:schemeClr val="bg1">
                  <a:lumMod val="50000"/>
                </a:schemeClr>
              </a:solidFill>
            </a:ln>
          </c:spPr>
          <c:marker>
            <c:symbol val="square"/>
            <c:size val="6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'Quelle LSN Mail Vilwock Conrad'!$A$17:$A$36</c:f>
              <c:numCache>
                <c:formatCode>0" "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 formatCode="###0&quot;¹&quot;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'Quelle LSN Mail Vilwock Conrad'!$E$17:$E$36</c:f>
              <c:numCache>
                <c:formatCode>0,000</c:formatCode>
                <c:ptCount val="20"/>
                <c:pt idx="0">
                  <c:v>22507</c:v>
                </c:pt>
                <c:pt idx="1">
                  <c:v>22690</c:v>
                </c:pt>
                <c:pt idx="2">
                  <c:v>22751</c:v>
                </c:pt>
                <c:pt idx="3">
                  <c:v>22800</c:v>
                </c:pt>
                <c:pt idx="4">
                  <c:v>22862</c:v>
                </c:pt>
                <c:pt idx="5">
                  <c:v>22948</c:v>
                </c:pt>
                <c:pt idx="6">
                  <c:v>23033</c:v>
                </c:pt>
                <c:pt idx="7">
                  <c:v>23115</c:v>
                </c:pt>
                <c:pt idx="8">
                  <c:v>23248</c:v>
                </c:pt>
                <c:pt idx="9">
                  <c:v>23331</c:v>
                </c:pt>
                <c:pt idx="10">
                  <c:v>23457</c:v>
                </c:pt>
                <c:pt idx="11">
                  <c:v>21837</c:v>
                </c:pt>
                <c:pt idx="12" formatCode="#,##0_);[Red]\(#,##0\)">
                  <c:v>22103</c:v>
                </c:pt>
                <c:pt idx="13" formatCode="#,##0_);[Red]\(#,##0\)">
                  <c:v>22384</c:v>
                </c:pt>
                <c:pt idx="14" formatCode="#,##0_);[Red]\(#,##0\)">
                  <c:v>22493</c:v>
                </c:pt>
                <c:pt idx="15" formatCode="#,##0_);[Red]\(#,##0\)">
                  <c:v>22681</c:v>
                </c:pt>
                <c:pt idx="16" formatCode="#,##0_);[Red]\(#,##0\)">
                  <c:v>22865</c:v>
                </c:pt>
                <c:pt idx="17" formatCode="#,##0_);[Red]\(#,##0\)">
                  <c:v>23000</c:v>
                </c:pt>
                <c:pt idx="18" formatCode="#,##0_);[Red]\(#,##0\)">
                  <c:v>23161</c:v>
                </c:pt>
                <c:pt idx="19" formatCode="#,##0_);[Red]\(#,##0\)">
                  <c:v>23319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3D9F-41E1-943E-5A04CE3A9818}"/>
            </c:ext>
          </c:extLst>
        </c:ser>
        <c:ser>
          <c:idx val="4"/>
          <c:order val="4"/>
          <c:tx>
            <c:v>5 Räume</c:v>
          </c:tx>
          <c:spPr>
            <a:ln w="19050">
              <a:solidFill>
                <a:schemeClr val="bg1">
                  <a:lumMod val="6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dPt>
            <c:idx val="0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1B-3D9F-41E1-943E-5A04CE3A9818}"/>
              </c:ext>
            </c:extLst>
          </c:dPt>
          <c:dPt>
            <c:idx val="1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1C-3D9F-41E1-943E-5A04CE3A9818}"/>
              </c:ext>
            </c:extLst>
          </c:dPt>
          <c:dPt>
            <c:idx val="2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1D-3D9F-41E1-943E-5A04CE3A9818}"/>
              </c:ext>
            </c:extLst>
          </c:dPt>
          <c:dPt>
            <c:idx val="3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1E-3D9F-41E1-943E-5A04CE3A9818}"/>
              </c:ext>
            </c:extLst>
          </c:dPt>
          <c:dPt>
            <c:idx val="4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1F-3D9F-41E1-943E-5A04CE3A9818}"/>
              </c:ext>
            </c:extLst>
          </c:dPt>
          <c:dPt>
            <c:idx val="5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0-3D9F-41E1-943E-5A04CE3A9818}"/>
              </c:ext>
            </c:extLst>
          </c:dPt>
          <c:dPt>
            <c:idx val="6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1-3D9F-41E1-943E-5A04CE3A9818}"/>
              </c:ext>
            </c:extLst>
          </c:dPt>
          <c:dPt>
            <c:idx val="7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2-3D9F-41E1-943E-5A04CE3A9818}"/>
              </c:ext>
            </c:extLst>
          </c:dPt>
          <c:dPt>
            <c:idx val="8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3-3D9F-41E1-943E-5A04CE3A9818}"/>
              </c:ext>
            </c:extLst>
          </c:dPt>
          <c:dPt>
            <c:idx val="9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4-3D9F-41E1-943E-5A04CE3A9818}"/>
              </c:ext>
            </c:extLst>
          </c:dPt>
          <c:dPt>
            <c:idx val="10"/>
            <c:marker>
              <c:symbol val="diamond"/>
              <c:size val="9"/>
            </c:marker>
            <c:bubble3D val="0"/>
            <c:extLst>
              <c:ext xmlns:c16="http://schemas.microsoft.com/office/drawing/2014/chart" uri="{C3380CC4-5D6E-409C-BE32-E72D297353CC}">
                <c16:uniqueId val="{00000025-3D9F-41E1-943E-5A04CE3A9818}"/>
              </c:ext>
            </c:extLst>
          </c:dPt>
          <c:dPt>
            <c:idx val="11"/>
            <c:marker>
              <c:symbol val="diamond"/>
              <c:size val="8"/>
            </c:marker>
            <c:bubble3D val="0"/>
            <c:extLst>
              <c:ext xmlns:c16="http://schemas.microsoft.com/office/drawing/2014/chart" uri="{C3380CC4-5D6E-409C-BE32-E72D297353CC}">
                <c16:uniqueId val="{00000026-3D9F-41E1-943E-5A04CE3A9818}"/>
              </c:ext>
            </c:extLst>
          </c:dPt>
          <c:cat>
            <c:numRef>
              <c:f>'Quelle LSN Mail Vilwock Conrad'!$A$17:$A$36</c:f>
              <c:numCache>
                <c:formatCode>0" "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 formatCode="###0&quot;¹&quot;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'Quelle LSN Mail Vilwock Conrad'!$F$17:$F$36</c:f>
              <c:numCache>
                <c:formatCode>0,000</c:formatCode>
                <c:ptCount val="20"/>
                <c:pt idx="0">
                  <c:v>16110</c:v>
                </c:pt>
                <c:pt idx="1">
                  <c:v>16424</c:v>
                </c:pt>
                <c:pt idx="2">
                  <c:v>16561</c:v>
                </c:pt>
                <c:pt idx="3">
                  <c:v>16686</c:v>
                </c:pt>
                <c:pt idx="4">
                  <c:v>16855</c:v>
                </c:pt>
                <c:pt idx="5">
                  <c:v>17019</c:v>
                </c:pt>
                <c:pt idx="6">
                  <c:v>17143</c:v>
                </c:pt>
                <c:pt idx="7">
                  <c:v>17205</c:v>
                </c:pt>
                <c:pt idx="8">
                  <c:v>17317</c:v>
                </c:pt>
                <c:pt idx="9">
                  <c:v>17398</c:v>
                </c:pt>
                <c:pt idx="10">
                  <c:v>17525</c:v>
                </c:pt>
                <c:pt idx="11">
                  <c:v>15883</c:v>
                </c:pt>
                <c:pt idx="12" formatCode="#,##0_);[Red]\(#,##0\)">
                  <c:v>16038</c:v>
                </c:pt>
                <c:pt idx="13" formatCode="#,##0_);[Red]\(#,##0\)">
                  <c:v>16159</c:v>
                </c:pt>
                <c:pt idx="14" formatCode="#,##0_);[Red]\(#,##0\)">
                  <c:v>16248</c:v>
                </c:pt>
                <c:pt idx="15" formatCode="#,##0_);[Red]\(#,##0\)">
                  <c:v>16328</c:v>
                </c:pt>
                <c:pt idx="16" formatCode="#,##0_);[Red]\(#,##0\)">
                  <c:v>16406</c:v>
                </c:pt>
                <c:pt idx="17" formatCode="#,##0_);[Red]\(#,##0\)">
                  <c:v>16470</c:v>
                </c:pt>
                <c:pt idx="18" formatCode="#,##0_);[Red]\(#,##0\)">
                  <c:v>16556</c:v>
                </c:pt>
                <c:pt idx="19" formatCode="#,##0_);[Red]\(#,##0\)">
                  <c:v>16668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3D9F-41E1-943E-5A04CE3A9818}"/>
            </c:ext>
          </c:extLst>
        </c:ser>
        <c:ser>
          <c:idx val="5"/>
          <c:order val="5"/>
          <c:tx>
            <c:v>6 und mehr</c:v>
          </c:tx>
          <c:spPr>
            <a:ln w="15875">
              <a:solidFill>
                <a:schemeClr val="tx1"/>
              </a:solidFill>
            </a:ln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bg1"/>
                </a:solidFill>
              </a:ln>
            </c:spPr>
          </c:marker>
          <c:dPt>
            <c:idx val="3"/>
            <c:bubble3D val="0"/>
            <c:spPr>
              <a:ln w="190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3D9F-41E1-943E-5A04CE3A9818}"/>
              </c:ext>
            </c:extLst>
          </c:dPt>
          <c:cat>
            <c:numRef>
              <c:f>'Quelle LSN Mail Vilwock Conrad'!$A$17:$A$36</c:f>
              <c:numCache>
                <c:formatCode>0" "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 formatCode="###0&quot;¹&quot;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'Quelle LSN Mail Vilwock Conrad'!$G$17:$G$36</c:f>
              <c:numCache>
                <c:formatCode>0,000</c:formatCode>
                <c:ptCount val="20"/>
                <c:pt idx="0">
                  <c:v>16242</c:v>
                </c:pt>
                <c:pt idx="1">
                  <c:v>16590</c:v>
                </c:pt>
                <c:pt idx="2">
                  <c:v>16757</c:v>
                </c:pt>
                <c:pt idx="3">
                  <c:v>16948</c:v>
                </c:pt>
                <c:pt idx="4">
                  <c:v>17199</c:v>
                </c:pt>
                <c:pt idx="5">
                  <c:v>17446</c:v>
                </c:pt>
                <c:pt idx="6">
                  <c:v>17665</c:v>
                </c:pt>
                <c:pt idx="7">
                  <c:v>17798</c:v>
                </c:pt>
                <c:pt idx="8">
                  <c:v>17954</c:v>
                </c:pt>
                <c:pt idx="9">
                  <c:v>18047</c:v>
                </c:pt>
                <c:pt idx="10">
                  <c:v>18185</c:v>
                </c:pt>
                <c:pt idx="11">
                  <c:v>20502</c:v>
                </c:pt>
                <c:pt idx="12" formatCode="#,##0_);[Red]\(#,##0\)">
                  <c:v>20723</c:v>
                </c:pt>
                <c:pt idx="13" formatCode="#,##0_);[Red]\(#,##0\)">
                  <c:v>20875</c:v>
                </c:pt>
                <c:pt idx="14" formatCode="#,##0_);[Red]\(#,##0\)">
                  <c:v>20979</c:v>
                </c:pt>
                <c:pt idx="15" formatCode="#,##0_);[Red]\(#,##0\)">
                  <c:v>21103</c:v>
                </c:pt>
                <c:pt idx="16" formatCode="#,##0_);[Red]\(#,##0\)">
                  <c:v>21183</c:v>
                </c:pt>
                <c:pt idx="17" formatCode="#,##0_);[Red]\(#,##0\)">
                  <c:v>21251</c:v>
                </c:pt>
                <c:pt idx="18" formatCode="#,##0_);[Red]\(#,##0\)">
                  <c:v>21354</c:v>
                </c:pt>
                <c:pt idx="19" formatCode="#,##0_);[Red]\(#,##0\)">
                  <c:v>21484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3D9F-41E1-943E-5A04CE3A9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454848"/>
        <c:axId val="173456384"/>
      </c:lineChart>
      <c:catAx>
        <c:axId val="173454848"/>
        <c:scaling>
          <c:orientation val="minMax"/>
        </c:scaling>
        <c:delete val="0"/>
        <c:axPos val="b"/>
        <c:numFmt formatCode="0&quot; &quot;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34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456384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73456384"/>
        <c:scaling>
          <c:orientation val="minMax"/>
        </c:scaling>
        <c:delete val="0"/>
        <c:axPos val="l"/>
        <c:numFmt formatCode="0,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454848"/>
        <c:crosses val="autoZero"/>
        <c:crossBetween val="between"/>
        <c:majorUnit val="2500"/>
      </c:valAx>
      <c:spPr>
        <a:solidFill>
          <a:schemeClr val="bg1">
            <a:lumMod val="95000"/>
          </a:schemeClr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6435424965932752E-2"/>
          <c:y val="0.89770938152770119"/>
          <c:w val="0.85127318138388686"/>
          <c:h val="4.768524033574593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36</xdr:row>
      <xdr:rowOff>56940</xdr:rowOff>
    </xdr:from>
    <xdr:ext cx="6119813" cy="1213858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6333915"/>
          <a:ext cx="6119813" cy="12138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ctr" anchorCtr="0">
          <a:spAutoFit/>
        </a:bodyPr>
        <a:lstStyle/>
        <a:p>
          <a:pPr defTabSz="108000"/>
          <a:r>
            <a:rPr lang="de-DE" sz="8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Quelle: Landesamt für Statistik Niedersachsen (LSN), Einwohnermeldedatei der Stadt Oldenburg</a:t>
          </a:r>
        </a:p>
        <a:p>
          <a:pPr defTabSz="108000"/>
          <a:endParaRPr lang="de-DE" sz="8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defTabSz="108000">
            <a:spcAft>
              <a:spcPts val="100"/>
            </a:spcAft>
          </a:pPr>
          <a:r>
            <a:rPr lang="de-DE" sz="90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8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Bei der Wohnungs- und  Gebäudefortschreibung wurden die Daten auch um das Berichtsjahr 2011 ergänzt. Hintergrund hierfür ist 	der 	Zensus, mit Stichtag 09. Mai 2011</a:t>
          </a:r>
        </a:p>
        <a:p>
          <a:pPr defTabSz="108000">
            <a:spcAft>
              <a:spcPts val="100"/>
            </a:spcAft>
          </a:pPr>
          <a:r>
            <a:rPr lang="de-DE" sz="90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8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Neuprogrammierung ab 1986 aufgrund der Ergebnisse der Gebäude- und Wohnungszählung am 25. Mai 1987</a:t>
          </a:r>
        </a:p>
        <a:p>
          <a:pPr defTabSz="108000">
            <a:spcAft>
              <a:spcPts val="100"/>
            </a:spcAft>
          </a:pPr>
          <a:r>
            <a:rPr lang="de-DE" sz="90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de-DE" sz="8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ab 1986: Im Ausgangsbestand zum 31.12.1986 sind max. 10 Räume je Wohnung berücksichtigt. </a:t>
          </a:r>
        </a:p>
        <a:p>
          <a:pPr defTabSz="108000">
            <a:spcAft>
              <a:spcPts val="100"/>
            </a:spcAft>
          </a:pPr>
          <a:r>
            <a:rPr lang="de-DE" sz="90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</a:t>
          </a:r>
          <a:r>
            <a:rPr lang="de-DE" sz="8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in Wohn- und Nichtwohngebäuden</a:t>
          </a:r>
        </a:p>
        <a:p>
          <a:pPr defTabSz="108000">
            <a:spcAft>
              <a:spcPts val="100"/>
            </a:spcAft>
          </a:pPr>
          <a:r>
            <a:rPr lang="de-DE" sz="90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</a:t>
          </a:r>
          <a:r>
            <a:rPr lang="de-DE" sz="8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mit Hauptwohnsitz (lt. Einwohnermeldedatei; ab 2011 revidierte amtliche Einwohnerzahl auf der Basis des Zensus 2011)</a:t>
          </a:r>
        </a:p>
        <a:p>
          <a:pPr defTabSz="108000"/>
          <a:r>
            <a:rPr lang="de-DE" sz="90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</a:t>
          </a:r>
          <a:r>
            <a:rPr lang="de-DE" sz="8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mit Haupt- und Nebenwohnsitz (lt. Einwohnermeldedatei; ab 2011 revidierte amtliche Einwohnerzahl auf der Basis des Zensus 2011)</a:t>
          </a:r>
        </a:p>
      </xdr:txBody>
    </xdr:sp>
    <xdr:clientData/>
  </xdr:oneCellAnchor>
  <xdr:oneCellAnchor>
    <xdr:from>
      <xdr:col>0</xdr:col>
      <xdr:colOff>8284</xdr:colOff>
      <xdr:row>61</xdr:row>
      <xdr:rowOff>111816</xdr:rowOff>
    </xdr:from>
    <xdr:ext cx="6156000" cy="4336360"/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84" y="10284516"/>
          <a:ext cx="6156000" cy="4336360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000" tIns="36000" rIns="36000" bIns="36000" anchor="t" anchorCtr="0" upright="1">
          <a:noAutofit/>
        </a:bodyPr>
        <a:lstStyle/>
        <a:p>
          <a:pPr algn="just"/>
          <a:r>
            <a:rPr lang="de-DE" sz="105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5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Zahl der kleinen Wohnungen mit 1 bis 3 Räumen ist 2018 um 855 gegenüber dem Vorjahr ange-stiegen. Dieser Wert liegt fast</a:t>
          </a:r>
          <a:r>
            <a:rPr lang="de-DE" sz="1050" baseline="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50</a:t>
          </a:r>
          <a:r>
            <a:rPr lang="de-DE" sz="105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% höher als der Durchschnitt der vorangegangenen 10 Jahre (577). Hier ist deutlich der Trend zu mehr kleinen Wohnungen erkennbar. Die durchschnittliche Haushalts-größe im Jahr 2018 mit gesamt 93.475 vorhandenen Wohnungen in Wohn- und Nichtwohngebäuden lag rechnerisch bei 1,80 Personen.</a:t>
          </a:r>
        </a:p>
        <a:p>
          <a:pPr algn="just"/>
          <a:endParaRPr lang="de-DE" sz="8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just"/>
          <a:r>
            <a:rPr lang="de-DE" sz="110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Berücksichtigt man auch Leerstände und mietrechtliche Übergangphasen (temporäre Doppelan-mietung) so lag </a:t>
          </a:r>
          <a:r>
            <a:rPr lang="de-DE" sz="1050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durchschnittliche Haushaltsgröße 2018 bei 1,83 Personen, was einer Anzahl von ca. 92.400 Haushalten entspricht. Die Zahl der Wohnungen stieg von 1986 bis 2018 um 43%, während die Einwohnerzahl im gleichen Zeitraum um 18,67% zunahm.</a:t>
          </a:r>
        </a:p>
      </xdr:txBody>
    </xdr:sp>
    <xdr:clientData/>
  </xdr:oneCellAnchor>
  <xdr:twoCellAnchor>
    <xdr:from>
      <xdr:col>0</xdr:col>
      <xdr:colOff>163486</xdr:colOff>
      <xdr:row>72</xdr:row>
      <xdr:rowOff>38100</xdr:rowOff>
    </xdr:from>
    <xdr:to>
      <xdr:col>10</xdr:col>
      <xdr:colOff>414162</xdr:colOff>
      <xdr:row>88</xdr:row>
      <xdr:rowOff>56317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43962</xdr:colOff>
      <xdr:row>91</xdr:row>
      <xdr:rowOff>51763</xdr:rowOff>
    </xdr:from>
    <xdr:to>
      <xdr:col>10</xdr:col>
      <xdr:colOff>581843</xdr:colOff>
      <xdr:row>115</xdr:row>
      <xdr:rowOff>119386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showGridLines="0" tabSelected="1" zoomScaleNormal="100" zoomScalePageLayoutView="115" workbookViewId="0">
      <selection activeCell="F10" sqref="F10"/>
    </sheetView>
  </sheetViews>
  <sheetFormatPr baseColWidth="10" defaultColWidth="11.453125" defaultRowHeight="12.5" x14ac:dyDescent="0.25"/>
  <cols>
    <col min="1" max="1" width="4.81640625" style="191" bestFit="1" customWidth="1"/>
    <col min="2" max="6" width="17.08984375" style="191" bestFit="1" customWidth="1"/>
    <col min="7" max="7" width="30.81640625" style="191" bestFit="1" customWidth="1"/>
    <col min="8" max="8" width="16.6328125" style="155" bestFit="1" customWidth="1"/>
    <col min="9" max="9" width="17.90625" style="155" bestFit="1" customWidth="1"/>
    <col min="10" max="10" width="35.7265625" style="155" bestFit="1" customWidth="1"/>
    <col min="11" max="11" width="45.54296875" style="155" bestFit="1" customWidth="1"/>
    <col min="12" max="13" width="11.453125" style="152"/>
    <col min="14" max="14" width="11.54296875" style="152" bestFit="1" customWidth="1"/>
    <col min="15" max="16384" width="11.453125" style="191"/>
  </cols>
  <sheetData>
    <row r="1" spans="1:14" x14ac:dyDescent="0.25">
      <c r="A1" s="156" t="s">
        <v>0</v>
      </c>
      <c r="B1" s="157" t="s">
        <v>91</v>
      </c>
      <c r="C1" s="157" t="s">
        <v>92</v>
      </c>
      <c r="D1" s="157" t="s">
        <v>93</v>
      </c>
      <c r="E1" s="157" t="s">
        <v>94</v>
      </c>
      <c r="F1" s="157" t="s">
        <v>95</v>
      </c>
      <c r="G1" s="157" t="s">
        <v>96</v>
      </c>
      <c r="H1" s="156" t="s">
        <v>26</v>
      </c>
      <c r="I1" s="156" t="s">
        <v>97</v>
      </c>
      <c r="J1" s="162" t="s">
        <v>98</v>
      </c>
      <c r="K1" s="162" t="s">
        <v>99</v>
      </c>
    </row>
    <row r="2" spans="1:14" ht="15.75" customHeight="1" x14ac:dyDescent="0.25">
      <c r="A2" s="158">
        <v>1986</v>
      </c>
      <c r="B2" s="159">
        <v>1704</v>
      </c>
      <c r="C2" s="159">
        <v>3657</v>
      </c>
      <c r="D2" s="159">
        <v>14132</v>
      </c>
      <c r="E2" s="159">
        <v>19285</v>
      </c>
      <c r="F2" s="159">
        <v>13256</v>
      </c>
      <c r="G2" s="159">
        <v>13315</v>
      </c>
      <c r="H2" s="163">
        <v>65349</v>
      </c>
      <c r="I2" s="163">
        <v>284565</v>
      </c>
      <c r="J2" s="160">
        <v>2.1309583926303386</v>
      </c>
      <c r="K2" s="160">
        <v>2.2886348681693676</v>
      </c>
    </row>
    <row r="3" spans="1:14" ht="15.75" customHeight="1" x14ac:dyDescent="0.25">
      <c r="A3" s="158">
        <v>1987</v>
      </c>
      <c r="B3" s="159">
        <v>1709</v>
      </c>
      <c r="C3" s="159">
        <v>3705</v>
      </c>
      <c r="D3" s="159">
        <v>14167</v>
      </c>
      <c r="E3" s="159">
        <v>19329</v>
      </c>
      <c r="F3" s="159">
        <v>13347</v>
      </c>
      <c r="G3" s="159">
        <v>13455</v>
      </c>
      <c r="H3" s="163">
        <v>65712</v>
      </c>
      <c r="I3" s="163">
        <v>286377</v>
      </c>
      <c r="J3" s="160">
        <v>2.1256239347455566</v>
      </c>
      <c r="K3" s="160">
        <v>2.2402148770392012</v>
      </c>
    </row>
    <row r="4" spans="1:14" ht="15.75" customHeight="1" x14ac:dyDescent="0.25">
      <c r="A4" s="158">
        <v>1990</v>
      </c>
      <c r="B4" s="159">
        <v>1795</v>
      </c>
      <c r="C4" s="159">
        <v>3783</v>
      </c>
      <c r="D4" s="159">
        <v>14596</v>
      </c>
      <c r="E4" s="159">
        <v>19702</v>
      </c>
      <c r="F4" s="159">
        <v>13801</v>
      </c>
      <c r="G4" s="159">
        <v>14049</v>
      </c>
      <c r="H4" s="163">
        <v>67726</v>
      </c>
      <c r="I4" s="163">
        <v>295836</v>
      </c>
      <c r="J4" s="160">
        <v>2.1133833387473051</v>
      </c>
      <c r="K4" s="160">
        <v>2.2345627971532349</v>
      </c>
      <c r="M4" s="153"/>
    </row>
    <row r="5" spans="1:14" ht="15.75" customHeight="1" x14ac:dyDescent="0.25">
      <c r="A5" s="158">
        <v>1995</v>
      </c>
      <c r="B5" s="159">
        <v>2605</v>
      </c>
      <c r="C5" s="159">
        <v>4790</v>
      </c>
      <c r="D5" s="159">
        <v>16804</v>
      </c>
      <c r="E5" s="159">
        <v>21483</v>
      </c>
      <c r="F5" s="159">
        <v>14990</v>
      </c>
      <c r="G5" s="159">
        <v>15207</v>
      </c>
      <c r="H5" s="163">
        <v>75879</v>
      </c>
      <c r="I5" s="163">
        <v>326351</v>
      </c>
      <c r="J5" s="160">
        <v>1.9950447422870623</v>
      </c>
      <c r="K5" s="160">
        <v>2.1176082974208938</v>
      </c>
      <c r="M5" s="153"/>
    </row>
    <row r="6" spans="1:14" ht="15.75" customHeight="1" x14ac:dyDescent="0.25">
      <c r="A6" s="158">
        <v>1996</v>
      </c>
      <c r="B6" s="159">
        <v>2612</v>
      </c>
      <c r="C6" s="159">
        <v>4844</v>
      </c>
      <c r="D6" s="159">
        <v>17018</v>
      </c>
      <c r="E6" s="159">
        <v>21725</v>
      </c>
      <c r="F6" s="159">
        <v>15160</v>
      </c>
      <c r="G6" s="159">
        <v>15409</v>
      </c>
      <c r="H6" s="163">
        <v>76768</v>
      </c>
      <c r="I6" s="163">
        <v>330323</v>
      </c>
      <c r="J6" s="160">
        <v>1.9910118799499792</v>
      </c>
      <c r="K6" s="160">
        <v>2.1156862234264278</v>
      </c>
      <c r="M6" s="153"/>
    </row>
    <row r="7" spans="1:14" ht="15.75" customHeight="1" x14ac:dyDescent="0.25">
      <c r="A7" s="158">
        <v>1997</v>
      </c>
      <c r="B7" s="159">
        <v>2614</v>
      </c>
      <c r="C7" s="159">
        <v>4868</v>
      </c>
      <c r="D7" s="159">
        <v>17127</v>
      </c>
      <c r="E7" s="159">
        <v>21927</v>
      </c>
      <c r="F7" s="159">
        <v>15379</v>
      </c>
      <c r="G7" s="159">
        <v>15599</v>
      </c>
      <c r="H7" s="163">
        <v>77514</v>
      </c>
      <c r="I7" s="163">
        <v>333915</v>
      </c>
      <c r="J7" s="160">
        <v>1.9806873597027634</v>
      </c>
      <c r="K7" s="160">
        <v>2.1026782258688752</v>
      </c>
      <c r="M7" s="153"/>
    </row>
    <row r="8" spans="1:14" ht="15.75" customHeight="1" x14ac:dyDescent="0.25">
      <c r="A8" s="158">
        <v>1998</v>
      </c>
      <c r="B8" s="159">
        <v>2620</v>
      </c>
      <c r="C8" s="159">
        <v>4923</v>
      </c>
      <c r="D8" s="159">
        <v>17325</v>
      </c>
      <c r="E8" s="159">
        <v>22226</v>
      </c>
      <c r="F8" s="159">
        <v>15729</v>
      </c>
      <c r="G8" s="159">
        <v>15923</v>
      </c>
      <c r="H8" s="163">
        <v>78746</v>
      </c>
      <c r="I8" s="163">
        <v>339793</v>
      </c>
      <c r="J8" s="160">
        <v>1.9597820841693547</v>
      </c>
      <c r="K8" s="160">
        <v>2.0836867904401495</v>
      </c>
      <c r="M8" s="153"/>
    </row>
    <row r="9" spans="1:14" ht="15.75" customHeight="1" x14ac:dyDescent="0.25">
      <c r="A9" s="158">
        <v>1999</v>
      </c>
      <c r="B9" s="159">
        <v>2624</v>
      </c>
      <c r="C9" s="159">
        <v>4946</v>
      </c>
      <c r="D9" s="159">
        <v>17388</v>
      </c>
      <c r="E9" s="159">
        <v>22376</v>
      </c>
      <c r="F9" s="159">
        <v>15936</v>
      </c>
      <c r="G9" s="159">
        <v>16057</v>
      </c>
      <c r="H9" s="163">
        <v>79327</v>
      </c>
      <c r="I9" s="163">
        <v>342599</v>
      </c>
      <c r="J9" s="160">
        <v>1.9429072068778599</v>
      </c>
      <c r="K9" s="160">
        <v>2.0733293834381739</v>
      </c>
      <c r="M9" s="153"/>
    </row>
    <row r="10" spans="1:14" ht="15.75" customHeight="1" x14ac:dyDescent="0.25">
      <c r="A10" s="158">
        <v>2000</v>
      </c>
      <c r="B10" s="159">
        <v>2644</v>
      </c>
      <c r="C10" s="159">
        <v>4945</v>
      </c>
      <c r="D10" s="159">
        <v>17491</v>
      </c>
      <c r="E10" s="159">
        <v>22507</v>
      </c>
      <c r="F10" s="159">
        <v>16110</v>
      </c>
      <c r="G10" s="159">
        <v>16242</v>
      </c>
      <c r="H10" s="163">
        <v>79939</v>
      </c>
      <c r="I10" s="163">
        <v>345619</v>
      </c>
      <c r="J10" s="160">
        <v>1.9368768686123168</v>
      </c>
      <c r="K10" s="160">
        <v>2.0718798083538696</v>
      </c>
      <c r="M10" s="153"/>
    </row>
    <row r="11" spans="1:14" ht="15.75" customHeight="1" x14ac:dyDescent="0.25">
      <c r="A11" s="158">
        <v>2001</v>
      </c>
      <c r="B11" s="159">
        <v>2642</v>
      </c>
      <c r="C11" s="159">
        <v>5013</v>
      </c>
      <c r="D11" s="159">
        <v>17638</v>
      </c>
      <c r="E11" s="159">
        <v>22690</v>
      </c>
      <c r="F11" s="159">
        <v>16424</v>
      </c>
      <c r="G11" s="159">
        <v>16590</v>
      </c>
      <c r="H11" s="163">
        <v>80997</v>
      </c>
      <c r="I11" s="163">
        <v>350992</v>
      </c>
      <c r="J11" s="160">
        <v>1.9248614146202945</v>
      </c>
      <c r="K11" s="160">
        <v>2.0640641011395484</v>
      </c>
      <c r="M11" s="153"/>
    </row>
    <row r="12" spans="1:14" ht="15.75" customHeight="1" x14ac:dyDescent="0.25">
      <c r="A12" s="158">
        <v>2002</v>
      </c>
      <c r="B12" s="159">
        <v>2653</v>
      </c>
      <c r="C12" s="159">
        <v>5027</v>
      </c>
      <c r="D12" s="159">
        <v>17686</v>
      </c>
      <c r="E12" s="159">
        <v>22751</v>
      </c>
      <c r="F12" s="159">
        <v>16561</v>
      </c>
      <c r="G12" s="159">
        <v>16757</v>
      </c>
      <c r="H12" s="163">
        <v>81435</v>
      </c>
      <c r="I12" s="163">
        <v>353297</v>
      </c>
      <c r="J12" s="160">
        <v>1.933284214404126</v>
      </c>
      <c r="K12" s="160">
        <v>2.0747712899858781</v>
      </c>
      <c r="M12" s="153"/>
      <c r="N12" s="153"/>
    </row>
    <row r="13" spans="1:14" ht="15.75" customHeight="1" x14ac:dyDescent="0.25">
      <c r="A13" s="158">
        <v>2003</v>
      </c>
      <c r="B13" s="159">
        <v>2657</v>
      </c>
      <c r="C13" s="159">
        <v>5060</v>
      </c>
      <c r="D13" s="159">
        <v>17757</v>
      </c>
      <c r="E13" s="159">
        <v>22800</v>
      </c>
      <c r="F13" s="159">
        <v>16686</v>
      </c>
      <c r="G13" s="159">
        <v>16948</v>
      </c>
      <c r="H13" s="163">
        <v>81908</v>
      </c>
      <c r="I13" s="163">
        <v>355710</v>
      </c>
      <c r="J13" s="160">
        <v>1.933144503589393</v>
      </c>
      <c r="K13" s="160">
        <v>2.0767934756067783</v>
      </c>
      <c r="M13" s="153"/>
      <c r="N13" s="153"/>
    </row>
    <row r="14" spans="1:14" ht="15.75" customHeight="1" x14ac:dyDescent="0.25">
      <c r="A14" s="158">
        <v>2004</v>
      </c>
      <c r="B14" s="159">
        <v>2657</v>
      </c>
      <c r="C14" s="159">
        <v>5069</v>
      </c>
      <c r="D14" s="159">
        <v>17799</v>
      </c>
      <c r="E14" s="159">
        <v>22862</v>
      </c>
      <c r="F14" s="159">
        <v>16855</v>
      </c>
      <c r="G14" s="159">
        <v>17199</v>
      </c>
      <c r="H14" s="163">
        <v>82441</v>
      </c>
      <c r="I14" s="163">
        <v>358670</v>
      </c>
      <c r="J14" s="160">
        <v>1.9213012942589245</v>
      </c>
      <c r="K14" s="160">
        <v>2.0587450419087592</v>
      </c>
      <c r="L14" s="153"/>
      <c r="M14" s="153"/>
      <c r="N14" s="153"/>
    </row>
    <row r="15" spans="1:14" ht="15.75" customHeight="1" x14ac:dyDescent="0.25">
      <c r="A15" s="158">
        <v>2005</v>
      </c>
      <c r="B15" s="159">
        <v>2656</v>
      </c>
      <c r="C15" s="159">
        <v>5130</v>
      </c>
      <c r="D15" s="159">
        <v>17843</v>
      </c>
      <c r="E15" s="159">
        <v>22948</v>
      </c>
      <c r="F15" s="159">
        <v>17019</v>
      </c>
      <c r="G15" s="159">
        <v>17446</v>
      </c>
      <c r="H15" s="163">
        <v>83042</v>
      </c>
      <c r="I15" s="163">
        <v>361793</v>
      </c>
      <c r="J15" s="160">
        <v>1.9094554562751378</v>
      </c>
      <c r="K15" s="160">
        <v>2.0388959803472941</v>
      </c>
      <c r="L15" s="153"/>
      <c r="M15" s="153"/>
      <c r="N15" s="153"/>
    </row>
    <row r="16" spans="1:14" ht="15.75" customHeight="1" x14ac:dyDescent="0.25">
      <c r="A16" s="158">
        <v>2006</v>
      </c>
      <c r="B16" s="159">
        <v>2658</v>
      </c>
      <c r="C16" s="159">
        <v>5149</v>
      </c>
      <c r="D16" s="159">
        <v>17884</v>
      </c>
      <c r="E16" s="159">
        <v>23033</v>
      </c>
      <c r="F16" s="159">
        <v>17143</v>
      </c>
      <c r="G16" s="159">
        <v>17665</v>
      </c>
      <c r="H16" s="163">
        <v>83532</v>
      </c>
      <c r="I16" s="163">
        <v>364437</v>
      </c>
      <c r="J16" s="160">
        <v>1.9041804338457118</v>
      </c>
      <c r="K16" s="160">
        <v>2.0266843844275249</v>
      </c>
      <c r="L16" s="153"/>
      <c r="M16" s="153"/>
      <c r="N16" s="153"/>
    </row>
    <row r="17" spans="1:14" ht="15.75" customHeight="1" x14ac:dyDescent="0.25">
      <c r="A17" s="158">
        <v>2007</v>
      </c>
      <c r="B17" s="159">
        <v>2669</v>
      </c>
      <c r="C17" s="159">
        <v>5183</v>
      </c>
      <c r="D17" s="159">
        <v>17931</v>
      </c>
      <c r="E17" s="159">
        <v>23115</v>
      </c>
      <c r="F17" s="159">
        <v>17205</v>
      </c>
      <c r="G17" s="159">
        <v>17798</v>
      </c>
      <c r="H17" s="163">
        <v>83901</v>
      </c>
      <c r="I17" s="163">
        <v>366201</v>
      </c>
      <c r="J17" s="160">
        <v>1.9018009320508695</v>
      </c>
      <c r="K17" s="160">
        <v>2.0121929416812674</v>
      </c>
      <c r="L17" s="153"/>
      <c r="M17" s="153"/>
      <c r="N17" s="153"/>
    </row>
    <row r="18" spans="1:14" ht="15.75" customHeight="1" x14ac:dyDescent="0.25">
      <c r="A18" s="158">
        <v>2008</v>
      </c>
      <c r="B18" s="159">
        <v>2673</v>
      </c>
      <c r="C18" s="159">
        <v>5205</v>
      </c>
      <c r="D18" s="159">
        <v>18041</v>
      </c>
      <c r="E18" s="159">
        <v>23248</v>
      </c>
      <c r="F18" s="159">
        <v>17317</v>
      </c>
      <c r="G18" s="159">
        <v>17954</v>
      </c>
      <c r="H18" s="163">
        <v>84438</v>
      </c>
      <c r="I18" s="163">
        <v>368754</v>
      </c>
      <c r="J18" s="160">
        <v>1.8981856510102086</v>
      </c>
      <c r="K18" s="160">
        <v>1.9963641962149743</v>
      </c>
      <c r="L18" s="153"/>
      <c r="M18" s="153"/>
      <c r="N18" s="153"/>
    </row>
    <row r="19" spans="1:14" ht="15.75" customHeight="1" x14ac:dyDescent="0.25">
      <c r="A19" s="158">
        <v>2009</v>
      </c>
      <c r="B19" s="159">
        <v>2682</v>
      </c>
      <c r="C19" s="159">
        <v>5237</v>
      </c>
      <c r="D19" s="159">
        <v>18098</v>
      </c>
      <c r="E19" s="159">
        <v>23331</v>
      </c>
      <c r="F19" s="159">
        <v>17398</v>
      </c>
      <c r="G19" s="159">
        <v>18047</v>
      </c>
      <c r="H19" s="163">
        <v>84793</v>
      </c>
      <c r="I19" s="163">
        <v>370409</v>
      </c>
      <c r="J19" s="160">
        <v>1.9026806458080265</v>
      </c>
      <c r="K19" s="160">
        <v>1.9962614838489026</v>
      </c>
      <c r="L19" s="153"/>
      <c r="M19" s="153"/>
      <c r="N19" s="153"/>
    </row>
    <row r="20" spans="1:14" ht="15.75" customHeight="1" x14ac:dyDescent="0.25">
      <c r="A20" s="158">
        <v>2010</v>
      </c>
      <c r="B20" s="159">
        <v>2756</v>
      </c>
      <c r="C20" s="159">
        <v>5348</v>
      </c>
      <c r="D20" s="159">
        <v>18177</v>
      </c>
      <c r="E20" s="159">
        <v>23457</v>
      </c>
      <c r="F20" s="159">
        <v>17525</v>
      </c>
      <c r="G20" s="159">
        <v>18185</v>
      </c>
      <c r="H20" s="163">
        <v>85448</v>
      </c>
      <c r="I20" s="163">
        <v>373029</v>
      </c>
      <c r="J20" s="160">
        <v>1.8979145211122554</v>
      </c>
      <c r="K20" s="160">
        <v>1.9889406422619604</v>
      </c>
      <c r="L20" s="153"/>
      <c r="M20" s="153"/>
      <c r="N20" s="153"/>
    </row>
    <row r="21" spans="1:14" ht="15.75" customHeight="1" x14ac:dyDescent="0.25">
      <c r="A21" s="158">
        <v>2011</v>
      </c>
      <c r="B21" s="159">
        <v>3747</v>
      </c>
      <c r="C21" s="159">
        <v>5964</v>
      </c>
      <c r="D21" s="159">
        <v>17649</v>
      </c>
      <c r="E21" s="159">
        <v>21837</v>
      </c>
      <c r="F21" s="159">
        <v>15883</v>
      </c>
      <c r="G21" s="159">
        <v>20502</v>
      </c>
      <c r="H21" s="163">
        <v>85582</v>
      </c>
      <c r="I21" s="163">
        <v>377798</v>
      </c>
      <c r="J21" s="160">
        <v>1.8427473066766376</v>
      </c>
      <c r="K21" s="160">
        <v>1.9855460260335118</v>
      </c>
      <c r="L21" s="153"/>
      <c r="M21" s="153"/>
      <c r="N21" s="153"/>
    </row>
    <row r="22" spans="1:14" ht="15.75" customHeight="1" x14ac:dyDescent="0.25">
      <c r="A22" s="158">
        <v>2012</v>
      </c>
      <c r="B22" s="161">
        <v>3785</v>
      </c>
      <c r="C22" s="161">
        <v>6117</v>
      </c>
      <c r="D22" s="161">
        <v>17876</v>
      </c>
      <c r="E22" s="161">
        <v>22103</v>
      </c>
      <c r="F22" s="161">
        <v>16038</v>
      </c>
      <c r="G22" s="161">
        <v>20723</v>
      </c>
      <c r="H22" s="163">
        <v>86642</v>
      </c>
      <c r="I22" s="164">
        <v>382189</v>
      </c>
      <c r="J22" s="160">
        <v>1.8311904157337089</v>
      </c>
      <c r="K22" s="160">
        <v>1.9708224648553818</v>
      </c>
      <c r="L22" s="153"/>
      <c r="M22" s="153"/>
      <c r="N22" s="153"/>
    </row>
    <row r="23" spans="1:14" ht="15.75" customHeight="1" x14ac:dyDescent="0.25">
      <c r="A23" s="158">
        <v>2013</v>
      </c>
      <c r="B23" s="161">
        <v>3794</v>
      </c>
      <c r="C23" s="161">
        <v>6348</v>
      </c>
      <c r="D23" s="161">
        <v>18194</v>
      </c>
      <c r="E23" s="161">
        <v>22384</v>
      </c>
      <c r="F23" s="161">
        <v>16159</v>
      </c>
      <c r="G23" s="161">
        <v>20875</v>
      </c>
      <c r="H23" s="163">
        <v>87754</v>
      </c>
      <c r="I23" s="164">
        <v>386412</v>
      </c>
      <c r="J23" s="160">
        <v>1.8188344690840303</v>
      </c>
      <c r="K23" s="160">
        <v>1.9539508170567723</v>
      </c>
      <c r="L23" s="153"/>
      <c r="M23" s="153"/>
      <c r="N23" s="153"/>
    </row>
    <row r="24" spans="1:14" ht="15.75" customHeight="1" x14ac:dyDescent="0.25">
      <c r="A24" s="158">
        <v>2014</v>
      </c>
      <c r="B24" s="161">
        <v>3817</v>
      </c>
      <c r="C24" s="161">
        <v>6570</v>
      </c>
      <c r="D24" s="161">
        <v>18397</v>
      </c>
      <c r="E24" s="161">
        <v>22493</v>
      </c>
      <c r="F24" s="161">
        <v>16248</v>
      </c>
      <c r="G24" s="161">
        <v>20979</v>
      </c>
      <c r="H24" s="163">
        <v>88504</v>
      </c>
      <c r="I24" s="164">
        <v>389091</v>
      </c>
      <c r="J24" s="160">
        <v>1.8180760191629757</v>
      </c>
      <c r="K24" s="160">
        <v>1.9464882943143813</v>
      </c>
      <c r="L24" s="153"/>
      <c r="M24" s="153"/>
      <c r="N24" s="153"/>
    </row>
    <row r="25" spans="1:14" ht="15.75" customHeight="1" x14ac:dyDescent="0.25">
      <c r="A25" s="158">
        <v>2015</v>
      </c>
      <c r="B25" s="161">
        <v>3865</v>
      </c>
      <c r="C25" s="161">
        <v>6906</v>
      </c>
      <c r="D25" s="161">
        <v>18715</v>
      </c>
      <c r="E25" s="161">
        <v>22681</v>
      </c>
      <c r="F25" s="161">
        <v>16328</v>
      </c>
      <c r="G25" s="161">
        <v>21103</v>
      </c>
      <c r="H25" s="163">
        <v>89598</v>
      </c>
      <c r="I25" s="164">
        <v>392765</v>
      </c>
      <c r="J25" s="160">
        <v>1.8285006361749145</v>
      </c>
      <c r="K25" s="160">
        <v>1.9413379762941136</v>
      </c>
      <c r="L25" s="153"/>
      <c r="M25" s="153"/>
      <c r="N25" s="153"/>
    </row>
    <row r="26" spans="1:14" ht="15.75" customHeight="1" x14ac:dyDescent="0.25">
      <c r="A26" s="158">
        <v>2016</v>
      </c>
      <c r="B26" s="161">
        <v>4000</v>
      </c>
      <c r="C26" s="161">
        <v>7361</v>
      </c>
      <c r="D26" s="161">
        <v>19125</v>
      </c>
      <c r="E26" s="161">
        <v>22865</v>
      </c>
      <c r="F26" s="161">
        <v>16406</v>
      </c>
      <c r="G26" s="161">
        <v>21183</v>
      </c>
      <c r="H26" s="163">
        <v>90940</v>
      </c>
      <c r="I26" s="164">
        <v>396717</v>
      </c>
      <c r="J26" s="160">
        <v>1.8222014515064877</v>
      </c>
      <c r="K26" s="160">
        <v>1.9289311634044426</v>
      </c>
      <c r="L26" s="153"/>
      <c r="M26" s="153"/>
      <c r="N26" s="153"/>
    </row>
    <row r="27" spans="1:14" ht="15.75" customHeight="1" x14ac:dyDescent="0.25">
      <c r="A27" s="158">
        <v>2017</v>
      </c>
      <c r="B27" s="161">
        <v>4225</v>
      </c>
      <c r="C27" s="161">
        <v>7847</v>
      </c>
      <c r="D27" s="161">
        <v>19477</v>
      </c>
      <c r="E27" s="161">
        <v>23000</v>
      </c>
      <c r="F27" s="161">
        <v>16470</v>
      </c>
      <c r="G27" s="161">
        <v>21251</v>
      </c>
      <c r="H27" s="163">
        <v>92270</v>
      </c>
      <c r="I27" s="164">
        <v>400327</v>
      </c>
      <c r="J27" s="160">
        <v>1.8107835699577328</v>
      </c>
      <c r="K27" s="160">
        <v>1.9133846320580903</v>
      </c>
      <c r="L27" s="153"/>
      <c r="M27" s="153"/>
      <c r="N27" s="153"/>
    </row>
    <row r="28" spans="1:14" ht="15.75" customHeight="1" x14ac:dyDescent="0.25">
      <c r="A28" s="158">
        <v>2018</v>
      </c>
      <c r="B28" s="161">
        <v>4394</v>
      </c>
      <c r="C28" s="161">
        <v>8217</v>
      </c>
      <c r="D28" s="161">
        <v>19793</v>
      </c>
      <c r="E28" s="161">
        <v>23161</v>
      </c>
      <c r="F28" s="161">
        <v>16556</v>
      </c>
      <c r="G28" s="161">
        <v>21354</v>
      </c>
      <c r="H28" s="163">
        <v>93475</v>
      </c>
      <c r="I28" s="164">
        <v>403995</v>
      </c>
      <c r="J28" s="160">
        <v>1.799518587857716</v>
      </c>
      <c r="K28" s="160">
        <v>1.8973736293126504</v>
      </c>
      <c r="L28" s="153"/>
      <c r="M28" s="153"/>
      <c r="N28" s="153"/>
    </row>
    <row r="29" spans="1:14" ht="15.75" customHeight="1" x14ac:dyDescent="0.25">
      <c r="A29" s="158">
        <v>2019</v>
      </c>
      <c r="B29" s="161">
        <v>4443</v>
      </c>
      <c r="C29" s="161">
        <v>8472</v>
      </c>
      <c r="D29" s="161">
        <v>19995</v>
      </c>
      <c r="E29" s="161">
        <v>23319</v>
      </c>
      <c r="F29" s="161">
        <v>16668</v>
      </c>
      <c r="G29" s="161">
        <v>21484</v>
      </c>
      <c r="H29" s="163">
        <v>94381</v>
      </c>
      <c r="I29" s="164">
        <v>407232</v>
      </c>
      <c r="J29" s="160">
        <v>1.7914304785920896</v>
      </c>
      <c r="K29" s="160">
        <v>1.8886216505440714</v>
      </c>
      <c r="L29" s="153"/>
      <c r="M29" s="153"/>
      <c r="N29" s="153"/>
    </row>
    <row r="30" spans="1:14" ht="15.75" customHeight="1" x14ac:dyDescent="0.25">
      <c r="A30" s="158">
        <v>2020</v>
      </c>
      <c r="B30" s="161">
        <v>4517</v>
      </c>
      <c r="C30" s="161">
        <v>8787</v>
      </c>
      <c r="D30" s="161">
        <v>20354</v>
      </c>
      <c r="E30" s="161">
        <v>23503</v>
      </c>
      <c r="F30" s="161">
        <v>16790</v>
      </c>
      <c r="G30" s="161">
        <v>21638</v>
      </c>
      <c r="H30" s="165">
        <v>95589</v>
      </c>
      <c r="I30" s="164">
        <v>411434</v>
      </c>
      <c r="J30" s="160">
        <v>1.7743150362489408</v>
      </c>
      <c r="K30" s="160">
        <v>1.8707801106821915</v>
      </c>
      <c r="L30" s="153"/>
      <c r="M30" s="153"/>
      <c r="N30" s="153"/>
    </row>
    <row r="31" spans="1:14" ht="15.75" customHeight="1" x14ac:dyDescent="0.25">
      <c r="A31" s="158">
        <v>2021</v>
      </c>
      <c r="B31" s="161">
        <v>4579</v>
      </c>
      <c r="C31" s="161">
        <v>9032</v>
      </c>
      <c r="D31" s="161">
        <v>20647</v>
      </c>
      <c r="E31" s="161">
        <v>23640</v>
      </c>
      <c r="F31" s="161">
        <v>16880</v>
      </c>
      <c r="G31" s="161">
        <v>21768</v>
      </c>
      <c r="H31" s="165">
        <v>96546</v>
      </c>
      <c r="I31" s="164">
        <v>414750</v>
      </c>
      <c r="J31" s="160">
        <v>1.76</v>
      </c>
      <c r="K31" s="160">
        <v>1.86</v>
      </c>
    </row>
    <row r="32" spans="1:14" ht="15.75" customHeight="1" x14ac:dyDescent="0.25">
      <c r="A32" s="158">
        <v>2022</v>
      </c>
      <c r="B32" s="161">
        <v>4623</v>
      </c>
      <c r="C32" s="161">
        <v>9310</v>
      </c>
      <c r="D32" s="161">
        <v>20939</v>
      </c>
      <c r="E32" s="161">
        <v>23840</v>
      </c>
      <c r="F32" s="161">
        <v>16981</v>
      </c>
      <c r="G32" s="161">
        <v>21877</v>
      </c>
      <c r="H32" s="165">
        <v>97570</v>
      </c>
      <c r="I32" s="164">
        <v>418297</v>
      </c>
      <c r="J32" s="160">
        <v>1.771343650712309</v>
      </c>
      <c r="K32" s="160">
        <v>1.8660551398995593</v>
      </c>
    </row>
    <row r="33" spans="1:11" ht="15.75" customHeight="1" x14ac:dyDescent="0.25">
      <c r="A33" s="158">
        <v>2023</v>
      </c>
      <c r="B33" s="161">
        <v>4656</v>
      </c>
      <c r="C33" s="161">
        <v>9459</v>
      </c>
      <c r="D33" s="161">
        <v>21152</v>
      </c>
      <c r="E33" s="161">
        <v>23929</v>
      </c>
      <c r="F33" s="161">
        <v>17052</v>
      </c>
      <c r="G33" s="161">
        <v>21942</v>
      </c>
      <c r="H33" s="165">
        <v>98190</v>
      </c>
      <c r="I33" s="164">
        <v>420449</v>
      </c>
      <c r="J33" s="160">
        <v>1.771942152968734</v>
      </c>
      <c r="K33" s="160">
        <v>1.8725022914757103</v>
      </c>
    </row>
    <row r="34" spans="1:11" ht="15.75" customHeight="1" x14ac:dyDescent="0.25">
      <c r="A34" s="158"/>
      <c r="B34" s="161"/>
      <c r="C34" s="161"/>
      <c r="D34" s="161"/>
      <c r="E34" s="161"/>
      <c r="F34" s="161"/>
      <c r="G34" s="161"/>
      <c r="H34" s="165"/>
      <c r="I34" s="164"/>
      <c r="J34" s="160"/>
      <c r="K34" s="160"/>
    </row>
    <row r="35" spans="1:11" ht="15.75" customHeight="1" x14ac:dyDescent="0.25">
      <c r="A35" s="158"/>
      <c r="B35" s="161"/>
      <c r="C35" s="161"/>
      <c r="D35" s="161"/>
      <c r="E35" s="161"/>
      <c r="F35" s="161"/>
      <c r="G35" s="161"/>
      <c r="H35" s="165"/>
      <c r="I35" s="164"/>
      <c r="J35" s="160"/>
      <c r="K35" s="160"/>
    </row>
    <row r="36" spans="1:11" ht="15.75" customHeight="1" x14ac:dyDescent="0.25">
      <c r="A36" s="158"/>
      <c r="B36" s="161"/>
      <c r="C36" s="161"/>
      <c r="D36" s="161"/>
      <c r="E36" s="161"/>
      <c r="F36" s="161"/>
      <c r="G36" s="161"/>
      <c r="H36" s="165"/>
      <c r="I36" s="164"/>
      <c r="J36" s="160"/>
      <c r="K36" s="160"/>
    </row>
    <row r="37" spans="1:11" ht="15.75" customHeight="1" x14ac:dyDescent="0.25">
      <c r="A37" s="158"/>
      <c r="B37" s="161"/>
      <c r="C37" s="161"/>
      <c r="D37" s="161"/>
      <c r="E37" s="161"/>
      <c r="F37" s="161"/>
      <c r="G37" s="161"/>
      <c r="H37" s="165"/>
      <c r="I37" s="164"/>
      <c r="J37" s="160"/>
      <c r="K37" s="160"/>
    </row>
    <row r="38" spans="1:11" ht="15.75" customHeight="1" x14ac:dyDescent="0.25">
      <c r="A38" s="158"/>
      <c r="B38" s="161"/>
      <c r="C38" s="161"/>
      <c r="D38" s="161"/>
      <c r="E38" s="161"/>
      <c r="F38" s="161"/>
      <c r="G38" s="161"/>
      <c r="H38" s="165"/>
      <c r="I38" s="164"/>
      <c r="J38" s="160"/>
      <c r="K38" s="160"/>
    </row>
    <row r="39" spans="1:11" ht="15.75" customHeight="1" x14ac:dyDescent="0.25">
      <c r="A39" s="158"/>
      <c r="B39" s="161"/>
      <c r="C39" s="161"/>
      <c r="D39" s="161"/>
      <c r="E39" s="161"/>
      <c r="F39" s="161"/>
      <c r="G39" s="161"/>
      <c r="H39" s="165"/>
      <c r="I39" s="164"/>
      <c r="J39" s="160"/>
      <c r="K39" s="160"/>
    </row>
    <row r="40" spans="1:11" ht="15.75" customHeight="1" x14ac:dyDescent="0.25">
      <c r="A40" s="158"/>
      <c r="B40" s="161"/>
      <c r="C40" s="161"/>
      <c r="D40" s="161"/>
      <c r="E40" s="161"/>
      <c r="F40" s="161"/>
      <c r="G40" s="161"/>
      <c r="H40" s="165"/>
      <c r="I40" s="164"/>
      <c r="J40" s="160"/>
      <c r="K40" s="160"/>
    </row>
    <row r="41" spans="1:11" ht="15.75" customHeight="1" x14ac:dyDescent="0.25">
      <c r="A41" s="158"/>
      <c r="B41" s="161"/>
      <c r="C41" s="161"/>
      <c r="D41" s="161"/>
      <c r="E41" s="161"/>
      <c r="F41" s="161"/>
      <c r="G41" s="161"/>
      <c r="H41" s="165"/>
      <c r="I41" s="164"/>
      <c r="J41" s="160"/>
      <c r="K41" s="160"/>
    </row>
    <row r="42" spans="1:11" ht="15.75" customHeight="1" x14ac:dyDescent="0.25">
      <c r="A42" s="158"/>
      <c r="B42" s="161"/>
      <c r="C42" s="161"/>
      <c r="D42" s="161"/>
      <c r="E42" s="161"/>
      <c r="F42" s="161"/>
      <c r="G42" s="161"/>
      <c r="H42" s="165"/>
      <c r="I42" s="164"/>
      <c r="J42" s="160"/>
      <c r="K42" s="160"/>
    </row>
    <row r="43" spans="1:11" ht="15.75" customHeight="1" x14ac:dyDescent="0.25">
      <c r="A43" s="158"/>
      <c r="B43" s="161"/>
      <c r="C43" s="161"/>
      <c r="D43" s="161"/>
      <c r="E43" s="161"/>
      <c r="F43" s="161"/>
      <c r="G43" s="161"/>
      <c r="H43" s="165"/>
      <c r="I43" s="164"/>
      <c r="J43" s="160"/>
      <c r="K43" s="160"/>
    </row>
    <row r="44" spans="1:11" ht="15.75" customHeight="1" x14ac:dyDescent="0.25">
      <c r="A44" s="158"/>
      <c r="B44" s="161"/>
      <c r="C44" s="161"/>
      <c r="D44" s="161"/>
      <c r="E44" s="161"/>
      <c r="F44" s="161"/>
      <c r="G44" s="161"/>
      <c r="H44" s="165"/>
      <c r="I44" s="164"/>
      <c r="J44" s="160"/>
      <c r="K44" s="160"/>
    </row>
    <row r="45" spans="1:11" ht="15.75" customHeight="1" x14ac:dyDescent="0.25">
      <c r="A45" s="158"/>
      <c r="B45" s="161"/>
      <c r="C45" s="161"/>
      <c r="D45" s="161"/>
      <c r="E45" s="161"/>
      <c r="F45" s="161"/>
      <c r="G45" s="161"/>
      <c r="H45" s="165"/>
      <c r="I45" s="164"/>
      <c r="J45" s="160"/>
      <c r="K45" s="160"/>
    </row>
    <row r="46" spans="1:11" ht="15.75" customHeight="1" x14ac:dyDescent="0.25">
      <c r="A46" s="158"/>
      <c r="B46" s="161"/>
      <c r="C46" s="161"/>
      <c r="D46" s="161"/>
      <c r="E46" s="161"/>
      <c r="F46" s="161"/>
      <c r="G46" s="161"/>
      <c r="H46" s="165"/>
      <c r="I46" s="164"/>
      <c r="J46" s="160"/>
      <c r="K46" s="160"/>
    </row>
    <row r="47" spans="1:11" ht="15.75" customHeight="1" x14ac:dyDescent="0.25">
      <c r="A47" s="158"/>
      <c r="B47" s="161"/>
      <c r="C47" s="161"/>
      <c r="D47" s="161"/>
      <c r="E47" s="161"/>
      <c r="F47" s="161"/>
      <c r="G47" s="161"/>
      <c r="H47" s="165"/>
      <c r="I47" s="164"/>
      <c r="J47" s="160"/>
      <c r="K47" s="160"/>
    </row>
    <row r="48" spans="1:11" ht="15.75" customHeight="1" x14ac:dyDescent="0.25">
      <c r="A48" s="158"/>
      <c r="B48" s="161"/>
      <c r="C48" s="161"/>
      <c r="D48" s="161"/>
      <c r="E48" s="161"/>
      <c r="F48" s="161"/>
      <c r="G48" s="161"/>
      <c r="H48" s="165"/>
      <c r="I48" s="164"/>
      <c r="J48" s="160"/>
      <c r="K48" s="160"/>
    </row>
    <row r="49" spans="1:11" ht="15.75" customHeight="1" x14ac:dyDescent="0.25">
      <c r="A49" s="158"/>
      <c r="B49" s="161"/>
      <c r="C49" s="161"/>
      <c r="D49" s="161"/>
      <c r="E49" s="161"/>
      <c r="F49" s="161"/>
      <c r="G49" s="161"/>
      <c r="H49" s="165"/>
      <c r="I49" s="164"/>
      <c r="J49" s="160"/>
      <c r="K49" s="160"/>
    </row>
    <row r="50" spans="1:11" ht="15.75" customHeight="1" x14ac:dyDescent="0.25">
      <c r="A50" s="158"/>
      <c r="B50" s="161"/>
      <c r="C50" s="161"/>
      <c r="D50" s="161"/>
      <c r="E50" s="161"/>
      <c r="F50" s="161"/>
      <c r="G50" s="161"/>
      <c r="H50" s="165"/>
      <c r="I50" s="164"/>
      <c r="J50" s="160"/>
      <c r="K50" s="160"/>
    </row>
    <row r="51" spans="1:11" ht="15.75" customHeight="1" x14ac:dyDescent="0.25">
      <c r="A51" s="158"/>
      <c r="B51" s="161"/>
      <c r="C51" s="161"/>
      <c r="D51" s="161"/>
      <c r="E51" s="161"/>
      <c r="F51" s="161"/>
      <c r="G51" s="161"/>
      <c r="H51" s="165"/>
      <c r="I51" s="164"/>
      <c r="J51" s="160"/>
      <c r="K51" s="160"/>
    </row>
    <row r="52" spans="1:11" ht="15.75" customHeight="1" x14ac:dyDescent="0.25">
      <c r="A52" s="158"/>
      <c r="B52" s="161"/>
      <c r="C52" s="161"/>
      <c r="D52" s="161"/>
      <c r="E52" s="161"/>
      <c r="F52" s="161"/>
      <c r="G52" s="161"/>
      <c r="H52" s="165"/>
      <c r="I52" s="164"/>
      <c r="J52" s="160"/>
      <c r="K52" s="160"/>
    </row>
    <row r="53" spans="1:11" ht="15.75" customHeight="1" x14ac:dyDescent="0.25">
      <c r="A53" s="158"/>
      <c r="B53" s="161"/>
      <c r="C53" s="161"/>
      <c r="D53" s="161"/>
      <c r="E53" s="161"/>
      <c r="F53" s="161"/>
      <c r="G53" s="161"/>
      <c r="H53" s="165"/>
      <c r="I53" s="164"/>
      <c r="J53" s="160"/>
      <c r="K53" s="160"/>
    </row>
    <row r="54" spans="1:11" ht="15.75" customHeight="1" x14ac:dyDescent="0.25">
      <c r="A54" s="158"/>
      <c r="B54" s="161"/>
      <c r="C54" s="161"/>
      <c r="D54" s="161"/>
      <c r="E54" s="161"/>
      <c r="F54" s="161"/>
      <c r="G54" s="161"/>
      <c r="H54" s="165"/>
      <c r="I54" s="164"/>
      <c r="J54" s="160"/>
      <c r="K54" s="160"/>
    </row>
    <row r="55" spans="1:11" ht="15.75" customHeight="1" x14ac:dyDescent="0.25">
      <c r="A55" s="158"/>
      <c r="B55" s="161"/>
      <c r="C55" s="161"/>
      <c r="D55" s="161"/>
      <c r="E55" s="161"/>
      <c r="F55" s="161"/>
      <c r="G55" s="161"/>
      <c r="H55" s="165"/>
      <c r="I55" s="164"/>
      <c r="J55" s="160"/>
      <c r="K55" s="160"/>
    </row>
    <row r="56" spans="1:11" ht="15.75" customHeight="1" x14ac:dyDescent="0.25">
      <c r="A56" s="158"/>
      <c r="B56" s="161"/>
      <c r="C56" s="161"/>
      <c r="D56" s="161"/>
      <c r="E56" s="161"/>
      <c r="F56" s="161"/>
      <c r="G56" s="161"/>
      <c r="H56" s="165"/>
      <c r="I56" s="164"/>
      <c r="J56" s="160"/>
      <c r="K56" s="160"/>
    </row>
    <row r="57" spans="1:11" x14ac:dyDescent="0.25">
      <c r="A57" s="152"/>
      <c r="B57" s="152"/>
      <c r="C57" s="152"/>
      <c r="D57" s="152"/>
      <c r="E57" s="152"/>
      <c r="F57" s="152"/>
      <c r="G57" s="152"/>
      <c r="H57" s="166"/>
      <c r="I57" s="166"/>
      <c r="J57" s="154"/>
      <c r="K57" s="154"/>
    </row>
    <row r="58" spans="1:11" x14ac:dyDescent="0.25">
      <c r="A58" s="152"/>
      <c r="B58" s="152"/>
      <c r="C58" s="152"/>
      <c r="D58" s="152"/>
      <c r="E58" s="152"/>
      <c r="F58" s="152"/>
      <c r="G58" s="152"/>
      <c r="H58" s="166"/>
      <c r="I58" s="166"/>
      <c r="J58" s="154"/>
      <c r="K58" s="154"/>
    </row>
    <row r="59" spans="1:11" x14ac:dyDescent="0.25">
      <c r="A59" s="152"/>
      <c r="B59" s="152"/>
      <c r="C59" s="152"/>
      <c r="D59" s="152"/>
      <c r="E59" s="152"/>
      <c r="F59" s="152"/>
      <c r="G59" s="152"/>
      <c r="H59" s="166"/>
      <c r="I59" s="166"/>
      <c r="J59" s="154"/>
      <c r="K59" s="154"/>
    </row>
    <row r="60" spans="1:11" x14ac:dyDescent="0.25">
      <c r="A60" s="152"/>
      <c r="B60" s="152"/>
      <c r="C60" s="152"/>
      <c r="D60" s="152"/>
      <c r="E60" s="152"/>
      <c r="F60" s="152"/>
      <c r="G60" s="152"/>
      <c r="H60" s="166"/>
      <c r="I60" s="166"/>
      <c r="J60" s="154"/>
      <c r="K60" s="154"/>
    </row>
    <row r="61" spans="1:11" x14ac:dyDescent="0.25">
      <c r="A61" s="152"/>
      <c r="B61" s="152"/>
      <c r="C61" s="152"/>
      <c r="D61" s="152"/>
      <c r="E61" s="152"/>
      <c r="F61" s="152"/>
      <c r="G61" s="152"/>
      <c r="H61" s="166"/>
      <c r="I61" s="166"/>
      <c r="J61" s="154"/>
      <c r="K61" s="154"/>
    </row>
    <row r="62" spans="1:11" x14ac:dyDescent="0.25">
      <c r="A62" s="152"/>
      <c r="B62" s="152"/>
      <c r="C62" s="152"/>
      <c r="D62" s="152"/>
      <c r="E62" s="152"/>
      <c r="F62" s="152"/>
      <c r="G62" s="152"/>
      <c r="H62" s="166"/>
      <c r="I62" s="166"/>
      <c r="J62" s="154"/>
      <c r="K62" s="154"/>
    </row>
    <row r="63" spans="1:11" x14ac:dyDescent="0.25">
      <c r="A63" s="152"/>
      <c r="B63" s="152"/>
      <c r="C63" s="152"/>
      <c r="D63" s="152"/>
      <c r="E63" s="152"/>
      <c r="F63" s="152"/>
      <c r="G63" s="152"/>
      <c r="H63" s="166"/>
      <c r="I63" s="166"/>
      <c r="J63" s="154"/>
      <c r="K63" s="154"/>
    </row>
    <row r="64" spans="1:11" x14ac:dyDescent="0.25">
      <c r="A64" s="152"/>
      <c r="B64" s="152"/>
      <c r="C64" s="152"/>
      <c r="D64" s="152"/>
      <c r="E64" s="152"/>
      <c r="F64" s="152"/>
      <c r="G64" s="152"/>
      <c r="H64" s="166"/>
      <c r="I64" s="166"/>
      <c r="J64" s="154"/>
      <c r="K64" s="154"/>
    </row>
    <row r="65" spans="1:11" x14ac:dyDescent="0.25">
      <c r="A65" s="152"/>
      <c r="B65" s="152"/>
      <c r="C65" s="152"/>
      <c r="D65" s="152"/>
      <c r="E65" s="152"/>
      <c r="F65" s="152"/>
      <c r="G65" s="152"/>
      <c r="H65" s="166"/>
      <c r="I65" s="166"/>
      <c r="J65" s="154"/>
      <c r="K65" s="154"/>
    </row>
    <row r="66" spans="1:11" x14ac:dyDescent="0.25">
      <c r="A66" s="152"/>
      <c r="B66" s="152"/>
      <c r="C66" s="152"/>
      <c r="D66" s="152"/>
      <c r="E66" s="152"/>
      <c r="F66" s="152"/>
      <c r="G66" s="152"/>
      <c r="H66" s="166"/>
      <c r="I66" s="166"/>
      <c r="J66" s="154"/>
      <c r="K66" s="154"/>
    </row>
    <row r="67" spans="1:11" x14ac:dyDescent="0.25">
      <c r="A67" s="152"/>
      <c r="B67" s="152"/>
      <c r="C67" s="152"/>
      <c r="D67" s="152"/>
      <c r="E67" s="152"/>
      <c r="F67" s="152"/>
      <c r="G67" s="152"/>
      <c r="H67" s="166"/>
      <c r="I67" s="166"/>
      <c r="J67" s="154"/>
      <c r="K67" s="154"/>
    </row>
    <row r="68" spans="1:11" x14ac:dyDescent="0.25">
      <c r="A68" s="152"/>
      <c r="B68" s="152"/>
      <c r="C68" s="152"/>
      <c r="D68" s="152"/>
      <c r="E68" s="152"/>
      <c r="F68" s="152"/>
      <c r="G68" s="152"/>
      <c r="H68" s="154"/>
      <c r="I68" s="154"/>
      <c r="J68" s="154"/>
      <c r="K68" s="154"/>
    </row>
    <row r="69" spans="1:11" x14ac:dyDescent="0.25">
      <c r="A69" s="152"/>
      <c r="B69" s="152"/>
      <c r="C69" s="152"/>
      <c r="D69" s="152"/>
      <c r="E69" s="152"/>
      <c r="F69" s="152"/>
      <c r="G69" s="152"/>
      <c r="H69" s="154"/>
      <c r="I69" s="154"/>
      <c r="J69" s="154"/>
      <c r="K69" s="154"/>
    </row>
    <row r="70" spans="1:11" x14ac:dyDescent="0.25">
      <c r="A70" s="152"/>
      <c r="B70" s="152"/>
      <c r="C70" s="152"/>
      <c r="D70" s="152"/>
      <c r="E70" s="152"/>
      <c r="F70" s="152"/>
      <c r="G70" s="152"/>
      <c r="H70" s="154"/>
      <c r="I70" s="154"/>
      <c r="J70" s="154"/>
      <c r="K70" s="154"/>
    </row>
    <row r="71" spans="1:11" x14ac:dyDescent="0.25">
      <c r="A71" s="152"/>
      <c r="B71" s="152"/>
      <c r="C71" s="152"/>
      <c r="D71" s="152"/>
      <c r="E71" s="152"/>
      <c r="F71" s="152"/>
      <c r="G71" s="152"/>
      <c r="H71" s="154"/>
      <c r="I71" s="154"/>
      <c r="J71" s="154"/>
      <c r="K71" s="154"/>
    </row>
    <row r="72" spans="1:11" x14ac:dyDescent="0.25">
      <c r="A72" s="152"/>
      <c r="B72" s="152"/>
      <c r="C72" s="152"/>
      <c r="D72" s="152"/>
      <c r="E72" s="152"/>
      <c r="F72" s="152"/>
      <c r="G72" s="152"/>
      <c r="H72" s="154"/>
      <c r="I72" s="154"/>
      <c r="J72" s="154"/>
      <c r="K72" s="154"/>
    </row>
    <row r="73" spans="1:11" x14ac:dyDescent="0.25">
      <c r="A73" s="152"/>
      <c r="B73" s="152"/>
      <c r="C73" s="152"/>
      <c r="D73" s="152"/>
      <c r="E73" s="152"/>
      <c r="F73" s="152"/>
      <c r="G73" s="152"/>
      <c r="H73" s="154"/>
      <c r="I73" s="154"/>
      <c r="J73" s="154"/>
      <c r="K73" s="154"/>
    </row>
  </sheetData>
  <pageMargins left="0.74803149606299213" right="0.74803149606299213" top="0.6692913385826772" bottom="0.62992125984251968" header="0.39370078740157483" footer="0.39370078740157483"/>
  <pageSetup paperSize="9" orientation="portrait" r:id="rId1"/>
  <headerFooter>
    <oddHeader>&amp;C&amp;"-,Standard"Stadt Oldenburg (Oldb) - Statistik</oddHeader>
    <oddFooter>&amp;C&amp;"-,Standard"&amp;8Fachdienst Geoinformation und Statistik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Layout" zoomScale="115" zoomScaleNormal="100" zoomScalePageLayoutView="115" workbookViewId="0">
      <selection activeCell="A3" sqref="A3:K3"/>
    </sheetView>
  </sheetViews>
  <sheetFormatPr baseColWidth="10" defaultColWidth="15.26953125" defaultRowHeight="11.5" x14ac:dyDescent="0.25"/>
  <cols>
    <col min="1" max="1" width="26.453125" style="130" customWidth="1"/>
    <col min="2" max="12" width="10.453125" style="130" customWidth="1"/>
    <col min="13" max="16384" width="15.26953125" style="130"/>
  </cols>
  <sheetData>
    <row r="1" spans="1:12" x14ac:dyDescent="0.25">
      <c r="A1" s="130" t="s">
        <v>35</v>
      </c>
    </row>
    <row r="2" spans="1:12" x14ac:dyDescent="0.25">
      <c r="A2" s="130" t="s">
        <v>36</v>
      </c>
    </row>
    <row r="3" spans="1:12" x14ac:dyDescent="0.25">
      <c r="A3" s="130" t="s">
        <v>37</v>
      </c>
    </row>
    <row r="4" spans="1:12" ht="14" x14ac:dyDescent="0.3">
      <c r="A4" s="135" t="s">
        <v>88</v>
      </c>
    </row>
    <row r="5" spans="1:12" x14ac:dyDescent="0.25">
      <c r="A5" s="130" t="s">
        <v>37</v>
      </c>
    </row>
    <row r="6" spans="1:12" x14ac:dyDescent="0.25">
      <c r="A6" s="130" t="s">
        <v>68</v>
      </c>
    </row>
    <row r="7" spans="1:12" x14ac:dyDescent="0.25">
      <c r="A7" s="130" t="s">
        <v>69</v>
      </c>
    </row>
    <row r="8" spans="1:12" x14ac:dyDescent="0.25">
      <c r="A8" s="130" t="s">
        <v>40</v>
      </c>
    </row>
    <row r="9" spans="1:12" x14ac:dyDescent="0.25">
      <c r="A9" s="130" t="s">
        <v>70</v>
      </c>
    </row>
    <row r="10" spans="1:12" x14ac:dyDescent="0.25">
      <c r="A10" s="130" t="s">
        <v>37</v>
      </c>
    </row>
    <row r="11" spans="1:12" ht="50.15" customHeight="1" x14ac:dyDescent="0.25">
      <c r="A11" s="167" t="s">
        <v>71</v>
      </c>
      <c r="B11" s="170" t="s">
        <v>72</v>
      </c>
      <c r="C11" s="171"/>
      <c r="D11" s="171"/>
      <c r="E11" s="171"/>
      <c r="F11" s="171"/>
      <c r="G11" s="171"/>
      <c r="H11" s="171"/>
      <c r="I11" s="171"/>
      <c r="J11" s="171"/>
      <c r="K11" s="171"/>
      <c r="L11" s="172"/>
    </row>
    <row r="12" spans="1:12" ht="50.15" customHeight="1" x14ac:dyDescent="0.25">
      <c r="A12" s="168"/>
      <c r="B12" s="167" t="s">
        <v>73</v>
      </c>
      <c r="C12" s="170" t="s">
        <v>74</v>
      </c>
      <c r="D12" s="171"/>
      <c r="E12" s="171"/>
      <c r="F12" s="171"/>
      <c r="G12" s="171"/>
      <c r="H12" s="171"/>
      <c r="I12" s="172"/>
      <c r="J12" s="170" t="s">
        <v>75</v>
      </c>
      <c r="K12" s="172"/>
      <c r="L12" s="167" t="s">
        <v>76</v>
      </c>
    </row>
    <row r="13" spans="1:12" ht="50.15" customHeight="1" x14ac:dyDescent="0.25">
      <c r="A13" s="168"/>
      <c r="B13" s="169"/>
      <c r="C13" s="131" t="s">
        <v>49</v>
      </c>
      <c r="D13" s="131" t="s">
        <v>50</v>
      </c>
      <c r="E13" s="131" t="s">
        <v>51</v>
      </c>
      <c r="F13" s="131" t="s">
        <v>52</v>
      </c>
      <c r="G13" s="131" t="s">
        <v>53</v>
      </c>
      <c r="H13" s="131" t="s">
        <v>77</v>
      </c>
      <c r="I13" s="131" t="s">
        <v>78</v>
      </c>
      <c r="J13" s="131" t="s">
        <v>79</v>
      </c>
      <c r="K13" s="131" t="s">
        <v>80</v>
      </c>
      <c r="L13" s="169"/>
    </row>
    <row r="14" spans="1:12" ht="50.15" customHeight="1" x14ac:dyDescent="0.25">
      <c r="A14" s="169"/>
      <c r="B14" s="131" t="s">
        <v>49</v>
      </c>
      <c r="C14" s="131" t="s">
        <v>50</v>
      </c>
      <c r="D14" s="131" t="s">
        <v>51</v>
      </c>
      <c r="E14" s="131" t="s">
        <v>52</v>
      </c>
      <c r="F14" s="131" t="s">
        <v>53</v>
      </c>
      <c r="G14" s="131" t="s">
        <v>77</v>
      </c>
      <c r="H14" s="131" t="s">
        <v>81</v>
      </c>
      <c r="I14" s="131" t="s">
        <v>82</v>
      </c>
      <c r="J14" s="131" t="s">
        <v>83</v>
      </c>
      <c r="K14" s="131" t="s">
        <v>84</v>
      </c>
      <c r="L14" s="131" t="s">
        <v>85</v>
      </c>
    </row>
    <row r="15" spans="1:12" x14ac:dyDescent="0.25">
      <c r="A15" s="132" t="s">
        <v>86</v>
      </c>
      <c r="B15" s="136">
        <v>94381</v>
      </c>
      <c r="C15" s="137">
        <v>4443</v>
      </c>
      <c r="D15" s="138">
        <v>8472</v>
      </c>
      <c r="E15" s="139">
        <v>19995</v>
      </c>
      <c r="F15" s="140">
        <v>23319</v>
      </c>
      <c r="G15" s="141">
        <v>16668</v>
      </c>
      <c r="H15" s="142">
        <v>10683</v>
      </c>
      <c r="I15" s="143">
        <v>10801</v>
      </c>
      <c r="J15" s="146">
        <v>407232</v>
      </c>
      <c r="K15" s="133">
        <v>85146</v>
      </c>
      <c r="L15" s="134">
        <v>84185.7</v>
      </c>
    </row>
    <row r="16" spans="1:12" x14ac:dyDescent="0.25">
      <c r="A16" s="130" t="s">
        <v>37</v>
      </c>
      <c r="I16" s="144"/>
    </row>
    <row r="17" spans="1:9" x14ac:dyDescent="0.25">
      <c r="A17" s="130" t="s">
        <v>87</v>
      </c>
      <c r="I17" s="145">
        <f>SUM(H15:I15)</f>
        <v>21484</v>
      </c>
    </row>
  </sheetData>
  <mergeCells count="6">
    <mergeCell ref="A11:A14"/>
    <mergeCell ref="B11:L11"/>
    <mergeCell ref="B12:B13"/>
    <mergeCell ref="C12:I12"/>
    <mergeCell ref="J12:K12"/>
    <mergeCell ref="L12:L13"/>
  </mergeCells>
  <pageMargins left="0.39370078740157483" right="0.39370078740157483" top="0.98425196850393704" bottom="0.98425196850393704" header="0.51181102362204722" footer="0.5118110236220472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9"/>
  <sheetViews>
    <sheetView view="pageLayout" topLeftCell="A4" zoomScale="85" zoomScaleNormal="100" zoomScalePageLayoutView="85" workbookViewId="0">
      <selection activeCell="A3" sqref="A3:K3"/>
    </sheetView>
  </sheetViews>
  <sheetFormatPr baseColWidth="10" defaultColWidth="11.453125" defaultRowHeight="12.5" x14ac:dyDescent="0.25"/>
  <cols>
    <col min="1" max="1" width="6.1796875" style="2" customWidth="1"/>
    <col min="2" max="7" width="7.54296875" style="2" customWidth="1"/>
    <col min="8" max="9" width="9.54296875" style="64" customWidth="1"/>
    <col min="10" max="10" width="9" style="65" customWidth="1"/>
    <col min="11" max="11" width="9" style="64" customWidth="1"/>
    <col min="12" max="21" width="11.453125" style="3"/>
    <col min="22" max="16384" width="11.453125" style="2"/>
  </cols>
  <sheetData>
    <row r="1" spans="1:11" ht="19" customHeight="1" x14ac:dyDescent="0.25">
      <c r="A1" s="173" t="s">
        <v>32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7.5" customHeight="1" x14ac:dyDescent="0.25"/>
    <row r="3" spans="1:11" ht="18" x14ac:dyDescent="0.4">
      <c r="A3" s="1" t="s">
        <v>33</v>
      </c>
    </row>
    <row r="4" spans="1:11" ht="18" x14ac:dyDescent="0.4">
      <c r="A4" s="1" t="s">
        <v>6</v>
      </c>
    </row>
    <row r="5" spans="1:11" ht="4.75" customHeight="1" x14ac:dyDescent="0.25"/>
    <row r="6" spans="1:11" ht="24.75" customHeight="1" x14ac:dyDescent="0.25">
      <c r="A6" s="174" t="s">
        <v>0</v>
      </c>
      <c r="B6" s="176" t="s">
        <v>25</v>
      </c>
      <c r="C6" s="177"/>
      <c r="D6" s="177"/>
      <c r="E6" s="177"/>
      <c r="F6" s="177"/>
      <c r="G6" s="178"/>
      <c r="H6" s="179" t="s">
        <v>26</v>
      </c>
      <c r="I6" s="179" t="s">
        <v>31</v>
      </c>
      <c r="J6" s="181" t="s">
        <v>24</v>
      </c>
      <c r="K6" s="182"/>
    </row>
    <row r="7" spans="1:11" ht="15.75" customHeight="1" x14ac:dyDescent="0.25">
      <c r="A7" s="175"/>
      <c r="B7" s="116">
        <v>1</v>
      </c>
      <c r="C7" s="116">
        <v>2</v>
      </c>
      <c r="D7" s="116">
        <v>3</v>
      </c>
      <c r="E7" s="116">
        <v>4</v>
      </c>
      <c r="F7" s="116">
        <v>5</v>
      </c>
      <c r="G7" s="93" t="s">
        <v>7</v>
      </c>
      <c r="H7" s="180"/>
      <c r="I7" s="180"/>
      <c r="J7" s="66" t="s">
        <v>19</v>
      </c>
      <c r="K7" s="117" t="s">
        <v>27</v>
      </c>
    </row>
    <row r="8" spans="1:11" ht="9" customHeight="1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8</v>
      </c>
      <c r="G8" s="5" t="s">
        <v>9</v>
      </c>
      <c r="H8" s="67" t="s">
        <v>10</v>
      </c>
      <c r="I8" s="67" t="s">
        <v>11</v>
      </c>
      <c r="J8" s="68" t="s">
        <v>12</v>
      </c>
      <c r="K8" s="67" t="s">
        <v>13</v>
      </c>
    </row>
    <row r="9" spans="1:11" ht="13.75" customHeight="1" x14ac:dyDescent="0.25">
      <c r="A9" s="57">
        <v>1986</v>
      </c>
      <c r="B9" s="51">
        <v>1704</v>
      </c>
      <c r="C9" s="51">
        <v>3657</v>
      </c>
      <c r="D9" s="51">
        <v>14132</v>
      </c>
      <c r="E9" s="51">
        <v>19285</v>
      </c>
      <c r="F9" s="51">
        <v>13256</v>
      </c>
      <c r="G9" s="51">
        <v>13315</v>
      </c>
      <c r="H9" s="69">
        <f>SUM(B9:G9)</f>
        <v>65349</v>
      </c>
      <c r="I9" s="69">
        <v>284565</v>
      </c>
      <c r="J9" s="70">
        <v>2.1309583926303386</v>
      </c>
      <c r="K9" s="70">
        <v>2.2886348681693676</v>
      </c>
    </row>
    <row r="10" spans="1:11" ht="13.75" customHeight="1" x14ac:dyDescent="0.25">
      <c r="A10" s="94">
        <v>1987</v>
      </c>
      <c r="B10" s="6">
        <v>1709</v>
      </c>
      <c r="C10" s="6">
        <v>3705</v>
      </c>
      <c r="D10" s="6">
        <v>14167</v>
      </c>
      <c r="E10" s="6">
        <v>19329</v>
      </c>
      <c r="F10" s="6">
        <v>13347</v>
      </c>
      <c r="G10" s="6">
        <v>13455</v>
      </c>
      <c r="H10" s="71">
        <f t="shared" ref="H10:H33" si="0">SUM(B10:G10)</f>
        <v>65712</v>
      </c>
      <c r="I10" s="71">
        <v>286377</v>
      </c>
      <c r="J10" s="72">
        <v>2.1256239347455566</v>
      </c>
      <c r="K10" s="72">
        <v>2.2402148770392012</v>
      </c>
    </row>
    <row r="11" spans="1:11" ht="13.75" customHeight="1" x14ac:dyDescent="0.25">
      <c r="A11" s="94">
        <v>1990</v>
      </c>
      <c r="B11" s="6">
        <v>1795</v>
      </c>
      <c r="C11" s="6">
        <v>3783</v>
      </c>
      <c r="D11" s="6">
        <v>14596</v>
      </c>
      <c r="E11" s="6">
        <v>19702</v>
      </c>
      <c r="F11" s="6">
        <v>13801</v>
      </c>
      <c r="G11" s="6">
        <v>14049</v>
      </c>
      <c r="H11" s="71">
        <f t="shared" si="0"/>
        <v>67726</v>
      </c>
      <c r="I11" s="71">
        <v>295836</v>
      </c>
      <c r="J11" s="72">
        <v>2.1133833387473051</v>
      </c>
      <c r="K11" s="72">
        <v>2.2345627971532349</v>
      </c>
    </row>
    <row r="12" spans="1:11" ht="13.75" customHeight="1" x14ac:dyDescent="0.25">
      <c r="A12" s="95">
        <v>1995</v>
      </c>
      <c r="B12" s="54">
        <v>2605</v>
      </c>
      <c r="C12" s="54">
        <v>4790</v>
      </c>
      <c r="D12" s="54">
        <v>16804</v>
      </c>
      <c r="E12" s="54">
        <v>21483</v>
      </c>
      <c r="F12" s="54">
        <v>14990</v>
      </c>
      <c r="G12" s="54">
        <v>15207</v>
      </c>
      <c r="H12" s="73">
        <f t="shared" si="0"/>
        <v>75879</v>
      </c>
      <c r="I12" s="73">
        <v>326351</v>
      </c>
      <c r="J12" s="74">
        <v>1.9950447422870623</v>
      </c>
      <c r="K12" s="74">
        <v>2.1176082974208938</v>
      </c>
    </row>
    <row r="13" spans="1:11" ht="13.75" customHeight="1" x14ac:dyDescent="0.25">
      <c r="A13" s="96">
        <v>1996</v>
      </c>
      <c r="B13" s="7">
        <v>2612</v>
      </c>
      <c r="C13" s="7">
        <v>4844</v>
      </c>
      <c r="D13" s="7">
        <v>17018</v>
      </c>
      <c r="E13" s="7">
        <v>21725</v>
      </c>
      <c r="F13" s="7">
        <v>15160</v>
      </c>
      <c r="G13" s="7">
        <v>15409</v>
      </c>
      <c r="H13" s="75">
        <f t="shared" si="0"/>
        <v>76768</v>
      </c>
      <c r="I13" s="75">
        <v>330323</v>
      </c>
      <c r="J13" s="76">
        <v>1.9910118799499792</v>
      </c>
      <c r="K13" s="76">
        <v>2.1156862234264278</v>
      </c>
    </row>
    <row r="14" spans="1:11" ht="13.75" customHeight="1" x14ac:dyDescent="0.25">
      <c r="A14" s="97">
        <v>1997</v>
      </c>
      <c r="B14" s="8">
        <v>2614</v>
      </c>
      <c r="C14" s="8">
        <v>4868</v>
      </c>
      <c r="D14" s="8">
        <v>17127</v>
      </c>
      <c r="E14" s="8">
        <v>21927</v>
      </c>
      <c r="F14" s="8">
        <v>15379</v>
      </c>
      <c r="G14" s="8">
        <v>15599</v>
      </c>
      <c r="H14" s="77">
        <f t="shared" si="0"/>
        <v>77514</v>
      </c>
      <c r="I14" s="77">
        <v>333915</v>
      </c>
      <c r="J14" s="78">
        <v>1.9806873597027634</v>
      </c>
      <c r="K14" s="78">
        <v>2.1026782258688752</v>
      </c>
    </row>
    <row r="15" spans="1:11" ht="13.75" customHeight="1" x14ac:dyDescent="0.25">
      <c r="A15" s="98">
        <v>1998</v>
      </c>
      <c r="B15" s="9">
        <v>2620</v>
      </c>
      <c r="C15" s="9">
        <v>4923</v>
      </c>
      <c r="D15" s="9">
        <v>17325</v>
      </c>
      <c r="E15" s="9">
        <v>22226</v>
      </c>
      <c r="F15" s="9">
        <v>15729</v>
      </c>
      <c r="G15" s="9">
        <v>15923</v>
      </c>
      <c r="H15" s="77">
        <f t="shared" si="0"/>
        <v>78746</v>
      </c>
      <c r="I15" s="79">
        <v>339793</v>
      </c>
      <c r="J15" s="78">
        <v>1.9597820841693547</v>
      </c>
      <c r="K15" s="78">
        <v>2.0836867904401495</v>
      </c>
    </row>
    <row r="16" spans="1:11" ht="13.75" customHeight="1" x14ac:dyDescent="0.25">
      <c r="A16" s="99">
        <v>1999</v>
      </c>
      <c r="B16" s="10">
        <v>2624</v>
      </c>
      <c r="C16" s="10">
        <v>4946</v>
      </c>
      <c r="D16" s="10">
        <v>17388</v>
      </c>
      <c r="E16" s="10">
        <v>22376</v>
      </c>
      <c r="F16" s="10">
        <v>15936</v>
      </c>
      <c r="G16" s="10">
        <v>16057</v>
      </c>
      <c r="H16" s="77">
        <f t="shared" si="0"/>
        <v>79327</v>
      </c>
      <c r="I16" s="80">
        <v>342599</v>
      </c>
      <c r="J16" s="78">
        <v>1.9429072068778599</v>
      </c>
      <c r="K16" s="78">
        <v>2.0733293834381739</v>
      </c>
    </row>
    <row r="17" spans="1:11" ht="13.75" customHeight="1" x14ac:dyDescent="0.25">
      <c r="A17" s="100">
        <v>2000</v>
      </c>
      <c r="B17" s="11">
        <v>2644</v>
      </c>
      <c r="C17" s="11">
        <v>4945</v>
      </c>
      <c r="D17" s="11">
        <v>17491</v>
      </c>
      <c r="E17" s="11">
        <v>22507</v>
      </c>
      <c r="F17" s="11">
        <v>16110</v>
      </c>
      <c r="G17" s="11">
        <v>16242</v>
      </c>
      <c r="H17" s="81">
        <f t="shared" si="0"/>
        <v>79939</v>
      </c>
      <c r="I17" s="82">
        <v>345619</v>
      </c>
      <c r="J17" s="83">
        <v>1.9368768686123168</v>
      </c>
      <c r="K17" s="83">
        <v>2.0718798083538696</v>
      </c>
    </row>
    <row r="18" spans="1:11" ht="13.75" customHeight="1" x14ac:dyDescent="0.25">
      <c r="A18" s="94">
        <v>2001</v>
      </c>
      <c r="B18" s="6">
        <v>2642</v>
      </c>
      <c r="C18" s="6">
        <v>5013</v>
      </c>
      <c r="D18" s="6">
        <v>17638</v>
      </c>
      <c r="E18" s="6">
        <v>22690</v>
      </c>
      <c r="F18" s="6">
        <v>16424</v>
      </c>
      <c r="G18" s="6">
        <v>16590</v>
      </c>
      <c r="H18" s="71">
        <f t="shared" si="0"/>
        <v>80997</v>
      </c>
      <c r="I18" s="71">
        <v>350992</v>
      </c>
      <c r="J18" s="70">
        <v>1.9248614146202945</v>
      </c>
      <c r="K18" s="70">
        <v>2.0640641011395484</v>
      </c>
    </row>
    <row r="19" spans="1:11" ht="13.75" customHeight="1" x14ac:dyDescent="0.25">
      <c r="A19" s="94">
        <v>2002</v>
      </c>
      <c r="B19" s="6">
        <v>2653</v>
      </c>
      <c r="C19" s="6">
        <v>5027</v>
      </c>
      <c r="D19" s="6">
        <v>17686</v>
      </c>
      <c r="E19" s="6">
        <v>22751</v>
      </c>
      <c r="F19" s="6">
        <v>16561</v>
      </c>
      <c r="G19" s="6">
        <v>16757</v>
      </c>
      <c r="H19" s="71">
        <f t="shared" si="0"/>
        <v>81435</v>
      </c>
      <c r="I19" s="71">
        <v>353297</v>
      </c>
      <c r="J19" s="72">
        <v>1.933284214404126</v>
      </c>
      <c r="K19" s="72">
        <v>2.0747712899858781</v>
      </c>
    </row>
    <row r="20" spans="1:11" ht="13.75" customHeight="1" x14ac:dyDescent="0.25">
      <c r="A20" s="94">
        <v>2003</v>
      </c>
      <c r="B20" s="6">
        <v>2657</v>
      </c>
      <c r="C20" s="6">
        <v>5060</v>
      </c>
      <c r="D20" s="6">
        <v>17757</v>
      </c>
      <c r="E20" s="6">
        <v>22800</v>
      </c>
      <c r="F20" s="6">
        <v>16686</v>
      </c>
      <c r="G20" s="6">
        <v>16948</v>
      </c>
      <c r="H20" s="71">
        <f t="shared" si="0"/>
        <v>81908</v>
      </c>
      <c r="I20" s="71">
        <v>355710</v>
      </c>
      <c r="J20" s="72">
        <v>1.933144503589393</v>
      </c>
      <c r="K20" s="72">
        <v>2.0767934756067783</v>
      </c>
    </row>
    <row r="21" spans="1:11" ht="13.75" customHeight="1" x14ac:dyDescent="0.25">
      <c r="A21" s="94">
        <v>2004</v>
      </c>
      <c r="B21" s="6">
        <v>2657</v>
      </c>
      <c r="C21" s="6">
        <v>5069</v>
      </c>
      <c r="D21" s="6">
        <v>17799</v>
      </c>
      <c r="E21" s="6">
        <v>22862</v>
      </c>
      <c r="F21" s="6">
        <v>16855</v>
      </c>
      <c r="G21" s="6">
        <v>17199</v>
      </c>
      <c r="H21" s="71">
        <f t="shared" si="0"/>
        <v>82441</v>
      </c>
      <c r="I21" s="71">
        <v>358670</v>
      </c>
      <c r="J21" s="72">
        <v>1.9213012942589245</v>
      </c>
      <c r="K21" s="72">
        <v>2.0587450419087592</v>
      </c>
    </row>
    <row r="22" spans="1:11" ht="13.75" customHeight="1" x14ac:dyDescent="0.25">
      <c r="A22" s="94">
        <v>2005</v>
      </c>
      <c r="B22" s="6">
        <v>2656</v>
      </c>
      <c r="C22" s="6">
        <v>5130</v>
      </c>
      <c r="D22" s="6">
        <v>17843</v>
      </c>
      <c r="E22" s="6">
        <v>22948</v>
      </c>
      <c r="F22" s="6">
        <v>17019</v>
      </c>
      <c r="G22" s="6">
        <v>17446</v>
      </c>
      <c r="H22" s="71">
        <f t="shared" si="0"/>
        <v>83042</v>
      </c>
      <c r="I22" s="71">
        <v>361793</v>
      </c>
      <c r="J22" s="74">
        <v>1.9094554562751378</v>
      </c>
      <c r="K22" s="74">
        <v>2.0388959803472941</v>
      </c>
    </row>
    <row r="23" spans="1:11" ht="13.75" customHeight="1" x14ac:dyDescent="0.25">
      <c r="A23" s="96">
        <v>2006</v>
      </c>
      <c r="B23" s="7">
        <v>2658</v>
      </c>
      <c r="C23" s="7">
        <v>5149</v>
      </c>
      <c r="D23" s="7">
        <v>17884</v>
      </c>
      <c r="E23" s="7">
        <v>23033</v>
      </c>
      <c r="F23" s="7">
        <v>17143</v>
      </c>
      <c r="G23" s="7">
        <v>17665</v>
      </c>
      <c r="H23" s="75">
        <f t="shared" si="0"/>
        <v>83532</v>
      </c>
      <c r="I23" s="75">
        <v>364437</v>
      </c>
      <c r="J23" s="76">
        <v>1.9041804338457118</v>
      </c>
      <c r="K23" s="76">
        <v>2.0266843844275249</v>
      </c>
    </row>
    <row r="24" spans="1:11" ht="13.75" customHeight="1" x14ac:dyDescent="0.25">
      <c r="A24" s="97">
        <v>2007</v>
      </c>
      <c r="B24" s="8">
        <v>2669</v>
      </c>
      <c r="C24" s="8">
        <v>5183</v>
      </c>
      <c r="D24" s="8">
        <v>17931</v>
      </c>
      <c r="E24" s="8">
        <v>23115</v>
      </c>
      <c r="F24" s="8">
        <v>17205</v>
      </c>
      <c r="G24" s="8">
        <v>17798</v>
      </c>
      <c r="H24" s="77">
        <f t="shared" si="0"/>
        <v>83901</v>
      </c>
      <c r="I24" s="77">
        <v>366201</v>
      </c>
      <c r="J24" s="78">
        <v>1.9018009320508695</v>
      </c>
      <c r="K24" s="78">
        <v>2.0121929416812674</v>
      </c>
    </row>
    <row r="25" spans="1:11" ht="13.75" customHeight="1" x14ac:dyDescent="0.25">
      <c r="A25" s="98">
        <v>2008</v>
      </c>
      <c r="B25" s="9">
        <v>2673</v>
      </c>
      <c r="C25" s="9">
        <v>5205</v>
      </c>
      <c r="D25" s="9">
        <v>18041</v>
      </c>
      <c r="E25" s="9">
        <v>23248</v>
      </c>
      <c r="F25" s="10">
        <v>17317</v>
      </c>
      <c r="G25" s="9">
        <v>17954</v>
      </c>
      <c r="H25" s="77">
        <f t="shared" si="0"/>
        <v>84438</v>
      </c>
      <c r="I25" s="79">
        <v>368754</v>
      </c>
      <c r="J25" s="78">
        <v>1.8981856510102086</v>
      </c>
      <c r="K25" s="78">
        <v>1.9963641962149743</v>
      </c>
    </row>
    <row r="26" spans="1:11" ht="13.75" customHeight="1" x14ac:dyDescent="0.25">
      <c r="A26" s="99">
        <v>2009</v>
      </c>
      <c r="B26" s="10">
        <v>2682</v>
      </c>
      <c r="C26" s="10">
        <v>5237</v>
      </c>
      <c r="D26" s="10">
        <v>18098</v>
      </c>
      <c r="E26" s="10">
        <v>23331</v>
      </c>
      <c r="F26" s="10">
        <v>17398</v>
      </c>
      <c r="G26" s="10">
        <v>18047</v>
      </c>
      <c r="H26" s="77">
        <f t="shared" si="0"/>
        <v>84793</v>
      </c>
      <c r="I26" s="80">
        <v>370409</v>
      </c>
      <c r="J26" s="78">
        <v>1.9026806458080265</v>
      </c>
      <c r="K26" s="78">
        <v>1.9962614838489026</v>
      </c>
    </row>
    <row r="27" spans="1:11" ht="13.75" customHeight="1" x14ac:dyDescent="0.25">
      <c r="A27" s="100">
        <v>2010</v>
      </c>
      <c r="B27" s="11">
        <v>2756</v>
      </c>
      <c r="C27" s="11">
        <v>5348</v>
      </c>
      <c r="D27" s="11">
        <v>18177</v>
      </c>
      <c r="E27" s="11">
        <v>23457</v>
      </c>
      <c r="F27" s="11">
        <v>17525</v>
      </c>
      <c r="G27" s="11">
        <v>18185</v>
      </c>
      <c r="H27" s="81">
        <f t="shared" si="0"/>
        <v>85448</v>
      </c>
      <c r="I27" s="82">
        <v>373029</v>
      </c>
      <c r="J27" s="83">
        <v>1.8979145211122554</v>
      </c>
      <c r="K27" s="83">
        <v>1.9889406422619604</v>
      </c>
    </row>
    <row r="28" spans="1:11" ht="13.75" customHeight="1" x14ac:dyDescent="0.25">
      <c r="A28" s="55">
        <v>2011</v>
      </c>
      <c r="B28" s="51">
        <v>3747</v>
      </c>
      <c r="C28" s="51">
        <v>5964</v>
      </c>
      <c r="D28" s="51">
        <v>17649</v>
      </c>
      <c r="E28" s="51">
        <v>21837</v>
      </c>
      <c r="F28" s="51">
        <v>15883</v>
      </c>
      <c r="G28" s="51">
        <v>20502</v>
      </c>
      <c r="H28" s="69">
        <f t="shared" si="0"/>
        <v>85582</v>
      </c>
      <c r="I28" s="69">
        <v>377798</v>
      </c>
      <c r="J28" s="70">
        <v>1.8427473066766376</v>
      </c>
      <c r="K28" s="70">
        <v>1.9855460260335118</v>
      </c>
    </row>
    <row r="29" spans="1:11" ht="13.75" customHeight="1" x14ac:dyDescent="0.25">
      <c r="A29" s="94">
        <v>2012</v>
      </c>
      <c r="B29" s="52">
        <v>3785</v>
      </c>
      <c r="C29" s="52">
        <v>6117</v>
      </c>
      <c r="D29" s="52">
        <v>17876</v>
      </c>
      <c r="E29" s="52">
        <v>22103</v>
      </c>
      <c r="F29" s="52">
        <v>16038</v>
      </c>
      <c r="G29" s="52">
        <v>20723</v>
      </c>
      <c r="H29" s="71">
        <f t="shared" si="0"/>
        <v>86642</v>
      </c>
      <c r="I29" s="84">
        <v>382189</v>
      </c>
      <c r="J29" s="72">
        <v>1.8311904157337089</v>
      </c>
      <c r="K29" s="72">
        <v>1.9708224648553818</v>
      </c>
    </row>
    <row r="30" spans="1:11" ht="13.75" customHeight="1" x14ac:dyDescent="0.25">
      <c r="A30" s="94">
        <v>2013</v>
      </c>
      <c r="B30" s="52">
        <v>3794</v>
      </c>
      <c r="C30" s="52">
        <v>6348</v>
      </c>
      <c r="D30" s="52">
        <v>18194</v>
      </c>
      <c r="E30" s="52">
        <v>22384</v>
      </c>
      <c r="F30" s="52">
        <v>16159</v>
      </c>
      <c r="G30" s="52">
        <v>20875</v>
      </c>
      <c r="H30" s="71">
        <f t="shared" si="0"/>
        <v>87754</v>
      </c>
      <c r="I30" s="84">
        <v>386412</v>
      </c>
      <c r="J30" s="72">
        <v>1.8188344690840303</v>
      </c>
      <c r="K30" s="72">
        <v>1.9539508170567723</v>
      </c>
    </row>
    <row r="31" spans="1:11" ht="13.75" customHeight="1" x14ac:dyDescent="0.25">
      <c r="A31" s="94">
        <v>2014</v>
      </c>
      <c r="B31" s="52">
        <v>3817</v>
      </c>
      <c r="C31" s="52">
        <v>6570</v>
      </c>
      <c r="D31" s="52">
        <v>18397</v>
      </c>
      <c r="E31" s="52">
        <v>22493</v>
      </c>
      <c r="F31" s="52">
        <v>16248</v>
      </c>
      <c r="G31" s="52">
        <v>20979</v>
      </c>
      <c r="H31" s="71">
        <f t="shared" si="0"/>
        <v>88504</v>
      </c>
      <c r="I31" s="84" t="s">
        <v>23</v>
      </c>
      <c r="J31" s="72">
        <v>1.8180760191629757</v>
      </c>
      <c r="K31" s="72">
        <v>1.9464882943143813</v>
      </c>
    </row>
    <row r="32" spans="1:11" ht="13.75" customHeight="1" x14ac:dyDescent="0.25">
      <c r="A32" s="94">
        <v>2015</v>
      </c>
      <c r="B32" s="52">
        <v>3865</v>
      </c>
      <c r="C32" s="52">
        <v>6906</v>
      </c>
      <c r="D32" s="52">
        <v>18715</v>
      </c>
      <c r="E32" s="52">
        <v>22681</v>
      </c>
      <c r="F32" s="52">
        <v>16328</v>
      </c>
      <c r="G32" s="52">
        <v>21103</v>
      </c>
      <c r="H32" s="73">
        <f t="shared" si="0"/>
        <v>89598</v>
      </c>
      <c r="I32" s="84">
        <v>392765</v>
      </c>
      <c r="J32" s="74">
        <v>1.8285006361749145</v>
      </c>
      <c r="K32" s="74">
        <v>1.9413379762941136</v>
      </c>
    </row>
    <row r="33" spans="1:11" ht="13.75" customHeight="1" x14ac:dyDescent="0.25">
      <c r="A33" s="96">
        <v>2016</v>
      </c>
      <c r="B33" s="56">
        <v>4000</v>
      </c>
      <c r="C33" s="56">
        <v>7361</v>
      </c>
      <c r="D33" s="56">
        <v>19125</v>
      </c>
      <c r="E33" s="56">
        <v>22865</v>
      </c>
      <c r="F33" s="56">
        <v>16406</v>
      </c>
      <c r="G33" s="56">
        <v>21183</v>
      </c>
      <c r="H33" s="75">
        <f t="shared" si="0"/>
        <v>90940</v>
      </c>
      <c r="I33" s="85">
        <v>396717</v>
      </c>
      <c r="J33" s="76">
        <v>1.8222014515064877</v>
      </c>
      <c r="K33" s="76">
        <v>1.9289311634044426</v>
      </c>
    </row>
    <row r="34" spans="1:11" ht="13.75" customHeight="1" x14ac:dyDescent="0.25">
      <c r="A34" s="97">
        <v>2017</v>
      </c>
      <c r="B34" s="12">
        <v>4225</v>
      </c>
      <c r="C34" s="12">
        <v>7847</v>
      </c>
      <c r="D34" s="12">
        <v>19477</v>
      </c>
      <c r="E34" s="12">
        <v>23000</v>
      </c>
      <c r="F34" s="12">
        <v>16470</v>
      </c>
      <c r="G34" s="12">
        <v>21251</v>
      </c>
      <c r="H34" s="77">
        <f>SUM(B34:G34)</f>
        <v>92270</v>
      </c>
      <c r="I34" s="86">
        <v>400327</v>
      </c>
      <c r="J34" s="78">
        <v>1.8107835699577328</v>
      </c>
      <c r="K34" s="78">
        <v>1.9133846320580903</v>
      </c>
    </row>
    <row r="35" spans="1:11" ht="13.75" customHeight="1" x14ac:dyDescent="0.25">
      <c r="A35" s="97">
        <v>2018</v>
      </c>
      <c r="B35" s="12">
        <v>4394</v>
      </c>
      <c r="C35" s="12">
        <v>8217</v>
      </c>
      <c r="D35" s="12">
        <v>19793</v>
      </c>
      <c r="E35" s="12">
        <v>23161</v>
      </c>
      <c r="F35" s="12">
        <v>16556</v>
      </c>
      <c r="G35" s="12">
        <v>21354</v>
      </c>
      <c r="H35" s="77">
        <f>SUM(B35:G35)</f>
        <v>93475</v>
      </c>
      <c r="I35" s="118">
        <v>403995</v>
      </c>
      <c r="J35" s="148">
        <v>0</v>
      </c>
      <c r="K35" s="148">
        <v>1.906926985825087</v>
      </c>
    </row>
    <row r="36" spans="1:11" ht="13.75" customHeight="1" x14ac:dyDescent="0.25">
      <c r="A36" s="119">
        <v>2019</v>
      </c>
      <c r="B36" s="120">
        <v>4443</v>
      </c>
      <c r="C36" s="120">
        <v>8472</v>
      </c>
      <c r="D36" s="120">
        <v>19995</v>
      </c>
      <c r="E36" s="120">
        <v>23319</v>
      </c>
      <c r="F36" s="120">
        <v>16668</v>
      </c>
      <c r="G36" s="120">
        <v>21484</v>
      </c>
      <c r="H36" s="120">
        <f>SUM(B36:G36)</f>
        <v>94381</v>
      </c>
      <c r="I36" s="147">
        <v>403995</v>
      </c>
      <c r="J36" s="149">
        <v>0</v>
      </c>
      <c r="K36" s="149">
        <v>1.8886216505440714</v>
      </c>
    </row>
    <row r="37" spans="1:11" ht="4.75" customHeight="1" x14ac:dyDescent="0.25">
      <c r="A37" s="3"/>
      <c r="B37" s="3"/>
      <c r="C37" s="3"/>
      <c r="D37" s="3"/>
      <c r="E37" s="3"/>
      <c r="F37" s="3"/>
      <c r="G37" s="3"/>
      <c r="H37" s="87"/>
      <c r="I37" s="87"/>
      <c r="J37" s="87"/>
      <c r="K37" s="87"/>
    </row>
    <row r="38" spans="1:11" ht="11.25" customHeight="1" x14ac:dyDescent="0.25">
      <c r="A38" s="3"/>
      <c r="B38" s="3"/>
      <c r="C38" s="3"/>
      <c r="D38" s="3"/>
      <c r="E38" s="3"/>
      <c r="F38" s="3"/>
      <c r="G38" s="3"/>
      <c r="H38" s="87"/>
      <c r="I38" s="87"/>
      <c r="J38" s="87"/>
      <c r="K38" s="87"/>
    </row>
    <row r="39" spans="1:11" x14ac:dyDescent="0.25">
      <c r="A39" s="3"/>
      <c r="B39" s="3"/>
      <c r="C39" s="3"/>
      <c r="D39" s="3"/>
      <c r="E39" s="3"/>
      <c r="F39" s="3"/>
      <c r="G39" s="3"/>
      <c r="H39" s="87"/>
      <c r="I39" s="87"/>
      <c r="J39" s="87"/>
      <c r="K39" s="87"/>
    </row>
    <row r="40" spans="1:11" x14ac:dyDescent="0.25">
      <c r="A40" s="3"/>
      <c r="B40" s="3"/>
      <c r="C40" s="3"/>
      <c r="D40" s="3"/>
      <c r="E40" s="3"/>
      <c r="F40" s="3"/>
      <c r="G40" s="3"/>
      <c r="H40" s="87"/>
      <c r="I40" s="87"/>
      <c r="J40" s="87"/>
      <c r="K40" s="87"/>
    </row>
    <row r="41" spans="1:11" x14ac:dyDescent="0.25">
      <c r="A41" s="3"/>
      <c r="B41" s="3"/>
      <c r="C41" s="3"/>
      <c r="D41" s="3"/>
      <c r="E41" s="3"/>
      <c r="F41" s="3"/>
      <c r="G41" s="3"/>
      <c r="H41" s="87"/>
      <c r="I41" s="87"/>
      <c r="J41" s="87"/>
      <c r="K41" s="87"/>
    </row>
    <row r="42" spans="1:11" x14ac:dyDescent="0.25">
      <c r="A42" s="3"/>
      <c r="B42" s="3"/>
      <c r="C42" s="3"/>
      <c r="D42" s="3"/>
      <c r="E42" s="3"/>
      <c r="F42" s="3"/>
      <c r="G42" s="3"/>
      <c r="H42" s="87"/>
      <c r="I42" s="87"/>
      <c r="J42" s="87"/>
      <c r="K42" s="87"/>
    </row>
    <row r="43" spans="1:11" x14ac:dyDescent="0.25">
      <c r="A43" s="3"/>
      <c r="B43" s="3"/>
      <c r="C43" s="3"/>
      <c r="D43" s="3"/>
      <c r="E43" s="3"/>
      <c r="F43" s="3"/>
      <c r="G43" s="3"/>
      <c r="H43" s="87"/>
      <c r="I43" s="87"/>
      <c r="J43" s="87"/>
      <c r="K43" s="87"/>
    </row>
    <row r="44" spans="1:11" x14ac:dyDescent="0.25">
      <c r="A44" s="3"/>
      <c r="B44" s="3"/>
      <c r="C44" s="3"/>
      <c r="D44" s="3"/>
      <c r="E44" s="3"/>
      <c r="F44" s="3"/>
      <c r="G44" s="3"/>
      <c r="H44" s="87"/>
      <c r="I44" s="87"/>
      <c r="J44" s="87"/>
      <c r="K44" s="87"/>
    </row>
    <row r="45" spans="1:11" x14ac:dyDescent="0.25">
      <c r="A45" s="3"/>
      <c r="B45" s="3"/>
      <c r="C45" s="3"/>
      <c r="D45" s="3"/>
      <c r="E45" s="3"/>
      <c r="F45" s="3"/>
      <c r="G45" s="3"/>
      <c r="H45" s="87"/>
      <c r="I45" s="87"/>
      <c r="J45" s="87"/>
      <c r="K45" s="87"/>
    </row>
    <row r="46" spans="1:11" x14ac:dyDescent="0.25">
      <c r="A46" s="3"/>
      <c r="B46" s="3"/>
      <c r="C46" s="3"/>
      <c r="D46" s="3"/>
      <c r="E46" s="3"/>
      <c r="F46" s="3"/>
      <c r="G46" s="3"/>
      <c r="H46" s="87"/>
      <c r="I46" s="87"/>
      <c r="J46" s="87"/>
      <c r="K46" s="87"/>
    </row>
    <row r="47" spans="1:11" ht="38.25" customHeight="1" x14ac:dyDescent="0.25">
      <c r="A47" s="3"/>
      <c r="B47" s="3"/>
      <c r="C47" s="3"/>
      <c r="D47" s="3"/>
      <c r="E47" s="3"/>
      <c r="F47" s="3"/>
      <c r="G47" s="3"/>
      <c r="H47" s="87"/>
      <c r="I47" s="150" t="s">
        <v>90</v>
      </c>
      <c r="J47" s="151" t="s">
        <v>89</v>
      </c>
      <c r="K47" s="151"/>
    </row>
    <row r="48" spans="1:11" x14ac:dyDescent="0.25">
      <c r="A48" s="3"/>
      <c r="B48" s="3"/>
      <c r="C48" s="3"/>
      <c r="D48" s="3"/>
      <c r="E48" s="3"/>
      <c r="F48" s="3"/>
      <c r="G48" s="3"/>
      <c r="H48" s="87"/>
      <c r="I48" s="150">
        <v>407232</v>
      </c>
      <c r="J48" s="87"/>
      <c r="K48" s="87"/>
    </row>
    <row r="49" spans="1:11" x14ac:dyDescent="0.25">
      <c r="A49" s="58"/>
      <c r="B49" s="59"/>
      <c r="C49" s="59"/>
      <c r="D49" s="59"/>
      <c r="E49" s="60"/>
      <c r="F49" s="60"/>
      <c r="G49" s="60"/>
      <c r="H49" s="88"/>
      <c r="J49" s="88"/>
      <c r="K49" s="88"/>
    </row>
    <row r="50" spans="1:11" x14ac:dyDescent="0.25">
      <c r="A50" s="58"/>
      <c r="B50" s="59"/>
      <c r="C50" s="61"/>
      <c r="D50" s="61"/>
      <c r="E50" s="61"/>
      <c r="F50" s="61"/>
      <c r="G50" s="61"/>
      <c r="H50" s="89"/>
      <c r="I50" s="88"/>
      <c r="J50" s="88"/>
      <c r="K50" s="88"/>
    </row>
    <row r="51" spans="1:11" x14ac:dyDescent="0.25">
      <c r="A51" s="62"/>
      <c r="B51" s="59"/>
      <c r="C51" s="60"/>
      <c r="D51" s="60"/>
      <c r="E51" s="60"/>
      <c r="F51" s="60"/>
      <c r="G51" s="60"/>
      <c r="H51" s="88"/>
      <c r="I51" s="88"/>
      <c r="J51" s="88"/>
      <c r="K51" s="88"/>
    </row>
    <row r="52" spans="1:11" x14ac:dyDescent="0.25">
      <c r="A52" s="62"/>
      <c r="B52" s="59"/>
      <c r="C52" s="60"/>
      <c r="D52" s="60"/>
      <c r="E52" s="60"/>
      <c r="F52" s="60"/>
      <c r="G52" s="60"/>
      <c r="H52" s="88"/>
      <c r="I52" s="88"/>
      <c r="J52" s="88"/>
      <c r="K52" s="88"/>
    </row>
    <row r="53" spans="1:11" x14ac:dyDescent="0.25">
      <c r="A53" s="62"/>
      <c r="B53" s="59"/>
      <c r="C53" s="60"/>
      <c r="D53" s="60"/>
      <c r="E53" s="60"/>
      <c r="F53" s="60"/>
      <c r="G53" s="60"/>
      <c r="H53" s="88"/>
      <c r="I53" s="88"/>
      <c r="J53" s="88"/>
      <c r="K53" s="88"/>
    </row>
    <row r="54" spans="1:11" x14ac:dyDescent="0.25">
      <c r="A54" s="62"/>
      <c r="B54" s="59"/>
      <c r="C54" s="60"/>
      <c r="D54" s="60"/>
      <c r="E54" s="60"/>
      <c r="F54" s="60"/>
      <c r="G54" s="60"/>
      <c r="H54" s="88"/>
      <c r="I54" s="88"/>
      <c r="J54" s="88"/>
      <c r="K54" s="90"/>
    </row>
    <row r="55" spans="1:11" x14ac:dyDescent="0.25">
      <c r="A55" s="62"/>
      <c r="B55" s="59"/>
      <c r="C55" s="60"/>
      <c r="D55" s="60"/>
      <c r="E55" s="60"/>
      <c r="F55" s="60"/>
      <c r="G55" s="60"/>
      <c r="H55" s="88"/>
      <c r="I55" s="88"/>
      <c r="J55" s="88"/>
      <c r="K55" s="91"/>
    </row>
    <row r="56" spans="1:11" x14ac:dyDescent="0.25">
      <c r="A56" s="60"/>
      <c r="B56" s="60"/>
      <c r="C56" s="60"/>
      <c r="D56" s="63"/>
      <c r="E56" s="63"/>
      <c r="F56" s="60"/>
      <c r="G56" s="60"/>
      <c r="H56" s="92"/>
      <c r="I56" s="92"/>
      <c r="J56" s="91"/>
      <c r="K56" s="91"/>
    </row>
    <row r="57" spans="1:11" ht="7.5" customHeight="1" x14ac:dyDescent="0.25">
      <c r="A57" s="3"/>
      <c r="B57" s="3"/>
      <c r="C57" s="3"/>
      <c r="D57" s="3"/>
      <c r="E57" s="3"/>
      <c r="F57" s="3"/>
      <c r="G57" s="3"/>
      <c r="H57" s="87"/>
      <c r="I57" s="87"/>
      <c r="J57" s="87"/>
      <c r="K57" s="87"/>
    </row>
    <row r="58" spans="1:11" ht="19" customHeight="1" x14ac:dyDescent="0.25">
      <c r="A58" s="173" t="s">
        <v>32</v>
      </c>
      <c r="B58" s="173"/>
      <c r="C58" s="173"/>
      <c r="D58" s="173"/>
      <c r="E58" s="173"/>
      <c r="F58" s="173"/>
      <c r="G58" s="173"/>
      <c r="H58" s="173"/>
      <c r="I58" s="173"/>
      <c r="J58" s="173"/>
      <c r="K58" s="173"/>
    </row>
    <row r="59" spans="1:11" ht="7.5" customHeight="1" x14ac:dyDescent="0.25">
      <c r="B59" s="113"/>
      <c r="C59" s="113"/>
      <c r="D59" s="113"/>
      <c r="E59" s="113"/>
      <c r="F59" s="113"/>
      <c r="G59" s="3"/>
      <c r="H59" s="87"/>
      <c r="I59" s="87"/>
      <c r="J59" s="87"/>
      <c r="K59" s="87"/>
    </row>
    <row r="60" spans="1:11" x14ac:dyDescent="0.25">
      <c r="A60" s="112" t="s">
        <v>34</v>
      </c>
      <c r="B60" s="3"/>
      <c r="C60" s="3"/>
      <c r="D60" s="3"/>
      <c r="E60" s="3"/>
      <c r="F60" s="3"/>
      <c r="G60" s="3"/>
      <c r="H60" s="87"/>
      <c r="I60" s="87"/>
      <c r="J60" s="87"/>
      <c r="K60" s="87"/>
    </row>
    <row r="61" spans="1:11" ht="4.75" customHeight="1" x14ac:dyDescent="0.25">
      <c r="A61" s="3"/>
      <c r="B61" s="3"/>
      <c r="C61" s="3"/>
      <c r="D61" s="3"/>
      <c r="E61" s="3"/>
      <c r="F61" s="3"/>
      <c r="G61" s="3"/>
      <c r="H61" s="87"/>
      <c r="I61" s="87"/>
      <c r="J61" s="87"/>
      <c r="K61" s="87"/>
    </row>
    <row r="62" spans="1:11" x14ac:dyDescent="0.25">
      <c r="A62" s="3"/>
      <c r="B62" s="3"/>
      <c r="C62" s="3"/>
      <c r="D62" s="3"/>
      <c r="E62" s="3"/>
      <c r="F62" s="3"/>
      <c r="G62" s="3"/>
      <c r="H62" s="87"/>
      <c r="I62" s="87"/>
      <c r="J62" s="87"/>
      <c r="K62" s="87"/>
    </row>
    <row r="63" spans="1:11" x14ac:dyDescent="0.25">
      <c r="A63" s="3"/>
      <c r="B63" s="3"/>
      <c r="C63" s="3"/>
      <c r="D63" s="3"/>
      <c r="E63" s="3"/>
      <c r="F63" s="3"/>
      <c r="G63" s="3"/>
      <c r="H63" s="87"/>
      <c r="I63" s="87"/>
      <c r="J63" s="87"/>
      <c r="K63" s="87"/>
    </row>
    <row r="64" spans="1:11" x14ac:dyDescent="0.25">
      <c r="A64" s="3"/>
      <c r="B64" s="3"/>
      <c r="C64" s="3"/>
      <c r="D64" s="3"/>
      <c r="E64" s="3"/>
      <c r="F64" s="3"/>
      <c r="G64" s="3"/>
      <c r="H64" s="87"/>
      <c r="I64" s="87"/>
      <c r="J64" s="87"/>
      <c r="K64" s="87"/>
    </row>
    <row r="65" spans="1:11" x14ac:dyDescent="0.25">
      <c r="A65" s="3"/>
      <c r="B65" s="3"/>
      <c r="C65" s="3"/>
      <c r="D65" s="3"/>
      <c r="E65" s="3"/>
      <c r="F65" s="3"/>
      <c r="G65" s="3"/>
      <c r="H65" s="87"/>
      <c r="I65" s="87"/>
      <c r="J65" s="87"/>
      <c r="K65" s="87"/>
    </row>
    <row r="66" spans="1:11" x14ac:dyDescent="0.25">
      <c r="A66" s="3"/>
      <c r="B66" s="3"/>
      <c r="C66" s="3"/>
      <c r="D66" s="3"/>
      <c r="E66" s="3"/>
      <c r="F66" s="3"/>
      <c r="G66" s="3"/>
      <c r="H66" s="87"/>
      <c r="I66" s="87"/>
      <c r="J66" s="87"/>
      <c r="K66" s="87"/>
    </row>
    <row r="67" spans="1:11" x14ac:dyDescent="0.25">
      <c r="A67" s="3"/>
      <c r="B67" s="3"/>
      <c r="C67" s="3"/>
      <c r="D67" s="3"/>
      <c r="E67" s="3"/>
      <c r="F67" s="3"/>
      <c r="G67" s="3"/>
      <c r="H67" s="87"/>
      <c r="I67" s="87"/>
      <c r="J67" s="87"/>
      <c r="K67" s="87"/>
    </row>
    <row r="68" spans="1:11" x14ac:dyDescent="0.25">
      <c r="A68" s="3"/>
      <c r="B68" s="3"/>
      <c r="C68" s="3"/>
      <c r="D68" s="3"/>
      <c r="E68" s="3"/>
      <c r="F68" s="3"/>
      <c r="G68" s="3"/>
      <c r="H68" s="87"/>
      <c r="I68" s="87"/>
      <c r="J68" s="87"/>
      <c r="K68" s="87"/>
    </row>
    <row r="69" spans="1:11" x14ac:dyDescent="0.25">
      <c r="A69" s="3"/>
      <c r="B69" s="3"/>
      <c r="C69" s="3"/>
      <c r="D69" s="3"/>
      <c r="E69" s="3"/>
      <c r="F69" s="3"/>
      <c r="G69" s="3"/>
      <c r="H69" s="87"/>
      <c r="I69" s="87"/>
      <c r="J69" s="87"/>
      <c r="K69" s="87"/>
    </row>
    <row r="70" spans="1:11" x14ac:dyDescent="0.25">
      <c r="A70" s="3"/>
      <c r="B70" s="3"/>
      <c r="C70" s="3"/>
      <c r="D70" s="3"/>
      <c r="E70" s="3"/>
      <c r="F70" s="3"/>
      <c r="G70" s="3"/>
      <c r="H70" s="87"/>
      <c r="I70" s="87"/>
      <c r="J70" s="87"/>
      <c r="K70" s="87"/>
    </row>
    <row r="71" spans="1:11" x14ac:dyDescent="0.25">
      <c r="A71" s="3"/>
      <c r="B71" s="3"/>
      <c r="C71" s="3"/>
      <c r="D71" s="3"/>
      <c r="E71" s="3"/>
      <c r="F71" s="3"/>
      <c r="G71" s="3"/>
      <c r="H71" s="87"/>
      <c r="I71" s="87"/>
      <c r="J71" s="87"/>
      <c r="K71" s="87"/>
    </row>
    <row r="72" spans="1:11" x14ac:dyDescent="0.25">
      <c r="A72" s="3"/>
      <c r="B72" s="3"/>
      <c r="C72" s="3"/>
      <c r="D72" s="3"/>
      <c r="E72" s="3"/>
      <c r="F72" s="3"/>
      <c r="G72" s="3"/>
      <c r="H72" s="87"/>
      <c r="I72" s="87"/>
      <c r="J72" s="87"/>
      <c r="K72" s="87"/>
    </row>
    <row r="73" spans="1:11" x14ac:dyDescent="0.25">
      <c r="A73" s="3"/>
      <c r="B73" s="3"/>
      <c r="C73" s="3"/>
      <c r="D73" s="3"/>
      <c r="E73" s="3"/>
      <c r="F73" s="3"/>
      <c r="G73" s="3"/>
      <c r="H73" s="87"/>
      <c r="I73" s="87"/>
      <c r="J73" s="87"/>
      <c r="K73" s="87"/>
    </row>
    <row r="74" spans="1:11" x14ac:dyDescent="0.25">
      <c r="A74" s="3"/>
      <c r="B74" s="3"/>
      <c r="C74" s="3"/>
      <c r="D74" s="3"/>
      <c r="E74" s="3"/>
      <c r="F74" s="3"/>
      <c r="G74" s="3"/>
      <c r="H74" s="87"/>
      <c r="I74" s="87"/>
      <c r="J74" s="87"/>
      <c r="K74" s="87"/>
    </row>
    <row r="75" spans="1:11" x14ac:dyDescent="0.25">
      <c r="A75" s="3"/>
      <c r="B75" s="3"/>
      <c r="C75" s="3"/>
      <c r="D75" s="3"/>
      <c r="E75" s="3"/>
      <c r="F75" s="3"/>
      <c r="G75" s="3"/>
      <c r="H75" s="87"/>
      <c r="I75" s="87"/>
      <c r="J75" s="87"/>
      <c r="K75" s="87"/>
    </row>
    <row r="76" spans="1:11" x14ac:dyDescent="0.25">
      <c r="A76" s="3"/>
      <c r="B76" s="3"/>
      <c r="C76" s="3"/>
      <c r="D76" s="3"/>
      <c r="E76" s="3"/>
      <c r="F76" s="3"/>
      <c r="G76" s="3"/>
      <c r="H76" s="87"/>
      <c r="I76" s="87"/>
      <c r="J76" s="87"/>
      <c r="K76" s="87"/>
    </row>
    <row r="77" spans="1:11" x14ac:dyDescent="0.25">
      <c r="A77" s="3"/>
      <c r="B77" s="3"/>
      <c r="C77" s="3"/>
      <c r="D77" s="3"/>
      <c r="E77" s="3"/>
      <c r="F77" s="3"/>
      <c r="G77" s="3"/>
      <c r="H77" s="87"/>
      <c r="I77" s="87"/>
      <c r="J77" s="87"/>
      <c r="K77" s="87"/>
    </row>
    <row r="78" spans="1:11" x14ac:dyDescent="0.25">
      <c r="A78" s="3"/>
      <c r="B78" s="3"/>
      <c r="C78" s="3"/>
      <c r="D78" s="3"/>
      <c r="E78" s="3"/>
      <c r="F78" s="3"/>
      <c r="G78" s="3"/>
      <c r="H78" s="87"/>
      <c r="I78" s="87"/>
      <c r="J78" s="87"/>
      <c r="K78" s="87"/>
    </row>
    <row r="79" spans="1:11" x14ac:dyDescent="0.25">
      <c r="A79" s="3"/>
      <c r="B79" s="3"/>
      <c r="C79" s="3"/>
      <c r="D79" s="3"/>
      <c r="E79" s="3"/>
      <c r="F79" s="3"/>
      <c r="G79" s="3"/>
      <c r="H79" s="87"/>
      <c r="I79" s="87"/>
      <c r="J79" s="87"/>
      <c r="K79" s="87"/>
    </row>
    <row r="80" spans="1:11" x14ac:dyDescent="0.25">
      <c r="A80" s="3"/>
      <c r="B80" s="3"/>
      <c r="C80" s="3"/>
      <c r="D80" s="3"/>
      <c r="E80" s="3"/>
      <c r="F80" s="3"/>
      <c r="G80" s="3"/>
      <c r="H80" s="87"/>
      <c r="I80" s="87"/>
      <c r="J80" s="87"/>
      <c r="K80" s="87"/>
    </row>
    <row r="81" spans="1:11" x14ac:dyDescent="0.25">
      <c r="A81" s="3"/>
      <c r="B81" s="3"/>
      <c r="C81" s="3"/>
      <c r="D81" s="3"/>
      <c r="E81" s="3"/>
      <c r="F81" s="3"/>
      <c r="G81" s="3"/>
      <c r="H81" s="87"/>
      <c r="I81" s="87"/>
      <c r="J81" s="87"/>
      <c r="K81" s="87"/>
    </row>
    <row r="82" spans="1:11" x14ac:dyDescent="0.25">
      <c r="A82" s="3"/>
      <c r="B82" s="3"/>
      <c r="C82" s="3"/>
      <c r="D82" s="3"/>
      <c r="E82" s="3"/>
      <c r="F82" s="3"/>
      <c r="G82" s="3"/>
      <c r="H82" s="87"/>
      <c r="I82" s="87"/>
      <c r="J82" s="87"/>
      <c r="K82" s="87"/>
    </row>
    <row r="83" spans="1:11" x14ac:dyDescent="0.25">
      <c r="A83" s="3"/>
      <c r="B83" s="3"/>
      <c r="C83" s="3"/>
      <c r="D83" s="3"/>
      <c r="E83" s="3"/>
      <c r="F83" s="3"/>
      <c r="G83" s="3"/>
      <c r="H83" s="87"/>
      <c r="I83" s="87"/>
      <c r="J83" s="87"/>
      <c r="K83" s="87"/>
    </row>
    <row r="84" spans="1:11" x14ac:dyDescent="0.25">
      <c r="A84" s="3"/>
      <c r="B84" s="3"/>
      <c r="C84" s="3"/>
      <c r="D84" s="3"/>
      <c r="E84" s="3"/>
      <c r="F84" s="3"/>
      <c r="G84" s="3"/>
      <c r="H84" s="87"/>
      <c r="I84" s="87"/>
      <c r="J84" s="87"/>
      <c r="K84" s="87"/>
    </row>
    <row r="85" spans="1:11" x14ac:dyDescent="0.25">
      <c r="A85" s="3"/>
      <c r="B85" s="3"/>
      <c r="C85" s="3"/>
      <c r="D85" s="3"/>
      <c r="E85" s="3"/>
      <c r="F85" s="3"/>
      <c r="G85" s="3"/>
      <c r="H85" s="87"/>
      <c r="I85" s="87"/>
      <c r="J85" s="87"/>
      <c r="K85" s="87"/>
    </row>
    <row r="86" spans="1:11" x14ac:dyDescent="0.25">
      <c r="A86" s="3"/>
      <c r="B86" s="3"/>
      <c r="C86" s="3"/>
      <c r="D86" s="3"/>
      <c r="E86" s="3"/>
      <c r="F86" s="3"/>
      <c r="G86" s="3"/>
      <c r="H86" s="87"/>
      <c r="I86" s="87"/>
      <c r="J86" s="87"/>
      <c r="K86" s="87"/>
    </row>
    <row r="87" spans="1:11" x14ac:dyDescent="0.25">
      <c r="A87" s="3"/>
      <c r="B87" s="3"/>
      <c r="C87" s="3"/>
      <c r="D87" s="3"/>
      <c r="E87" s="3"/>
      <c r="F87" s="3"/>
      <c r="G87" s="3"/>
      <c r="H87" s="87"/>
      <c r="I87" s="87"/>
      <c r="J87" s="87"/>
      <c r="K87" s="87"/>
    </row>
    <row r="88" spans="1:11" x14ac:dyDescent="0.25">
      <c r="A88" s="3"/>
      <c r="B88" s="3"/>
      <c r="C88" s="3"/>
      <c r="D88" s="3"/>
      <c r="E88" s="3"/>
      <c r="F88" s="3"/>
      <c r="G88" s="3"/>
      <c r="H88" s="87"/>
      <c r="I88" s="87"/>
      <c r="J88" s="87"/>
      <c r="K88" s="87"/>
    </row>
    <row r="89" spans="1:11" x14ac:dyDescent="0.25">
      <c r="A89" s="3"/>
      <c r="B89" s="3"/>
      <c r="C89" s="3"/>
      <c r="D89" s="3"/>
      <c r="E89" s="3"/>
      <c r="F89" s="3"/>
      <c r="G89" s="3"/>
      <c r="H89" s="87"/>
      <c r="I89" s="87"/>
      <c r="J89" s="87"/>
      <c r="K89" s="87"/>
    </row>
    <row r="90" spans="1:11" x14ac:dyDescent="0.25">
      <c r="A90" s="3"/>
      <c r="B90" s="3"/>
      <c r="C90" s="3"/>
      <c r="D90" s="3"/>
      <c r="E90" s="3"/>
      <c r="F90" s="3"/>
      <c r="G90" s="3"/>
      <c r="H90" s="87"/>
      <c r="I90" s="87"/>
      <c r="J90" s="87"/>
      <c r="K90" s="87"/>
    </row>
    <row r="91" spans="1:11" x14ac:dyDescent="0.25">
      <c r="A91" s="3"/>
      <c r="B91" s="3"/>
      <c r="C91" s="3"/>
      <c r="D91" s="3"/>
      <c r="E91" s="3"/>
      <c r="F91" s="3"/>
      <c r="G91" s="3"/>
      <c r="H91" s="87"/>
      <c r="I91" s="87"/>
      <c r="J91" s="87"/>
      <c r="K91" s="87"/>
    </row>
    <row r="92" spans="1:11" x14ac:dyDescent="0.25">
      <c r="A92" s="3"/>
      <c r="B92" s="3"/>
      <c r="C92" s="3"/>
      <c r="D92" s="3"/>
      <c r="E92" s="3"/>
      <c r="F92" s="3"/>
      <c r="G92" s="3"/>
      <c r="H92" s="87"/>
      <c r="I92" s="87"/>
      <c r="J92" s="87"/>
      <c r="K92" s="87"/>
    </row>
    <row r="93" spans="1:11" x14ac:dyDescent="0.25">
      <c r="A93" s="3"/>
      <c r="B93" s="3"/>
      <c r="C93" s="3"/>
      <c r="D93" s="3"/>
      <c r="E93" s="3"/>
      <c r="F93" s="3"/>
      <c r="G93" s="3"/>
      <c r="H93" s="87"/>
      <c r="I93" s="87"/>
      <c r="J93" s="87"/>
      <c r="K93" s="87"/>
    </row>
    <row r="94" spans="1:11" x14ac:dyDescent="0.25">
      <c r="A94" s="3"/>
      <c r="B94" s="3"/>
      <c r="C94" s="3"/>
      <c r="D94" s="3"/>
      <c r="E94" s="3"/>
      <c r="F94" s="3"/>
      <c r="G94" s="3"/>
      <c r="H94" s="87"/>
      <c r="I94" s="87"/>
      <c r="J94" s="87"/>
      <c r="K94" s="87"/>
    </row>
    <row r="95" spans="1:11" x14ac:dyDescent="0.25">
      <c r="A95" s="3"/>
      <c r="B95" s="3"/>
      <c r="C95" s="3"/>
      <c r="D95" s="3"/>
      <c r="E95" s="3"/>
      <c r="F95" s="3"/>
      <c r="G95" s="3"/>
      <c r="H95" s="87"/>
      <c r="I95" s="87"/>
      <c r="J95" s="87"/>
      <c r="K95" s="87"/>
    </row>
    <row r="96" spans="1:11" x14ac:dyDescent="0.25">
      <c r="A96" s="3"/>
      <c r="B96" s="3"/>
      <c r="C96" s="3"/>
      <c r="D96" s="3"/>
      <c r="E96" s="3"/>
      <c r="F96" s="3"/>
      <c r="G96" s="3"/>
      <c r="H96" s="87"/>
      <c r="I96" s="87"/>
      <c r="J96" s="87"/>
      <c r="K96" s="87"/>
    </row>
    <row r="97" spans="1:11" x14ac:dyDescent="0.25">
      <c r="A97" s="3"/>
      <c r="B97" s="3"/>
      <c r="C97" s="3"/>
      <c r="D97" s="3"/>
      <c r="E97" s="3"/>
      <c r="F97" s="3"/>
      <c r="G97" s="3"/>
      <c r="H97" s="87"/>
      <c r="I97" s="87"/>
      <c r="J97" s="87"/>
      <c r="K97" s="87"/>
    </row>
    <row r="98" spans="1:11" x14ac:dyDescent="0.25">
      <c r="A98" s="3"/>
      <c r="B98" s="3"/>
      <c r="C98" s="3"/>
      <c r="D98" s="3"/>
      <c r="E98" s="3"/>
      <c r="F98" s="3"/>
      <c r="G98" s="3"/>
      <c r="H98" s="87"/>
      <c r="I98" s="87"/>
      <c r="J98" s="87"/>
      <c r="K98" s="87"/>
    </row>
    <row r="99" spans="1:11" x14ac:dyDescent="0.25">
      <c r="A99" s="3"/>
      <c r="B99" s="3"/>
      <c r="C99" s="3"/>
      <c r="D99" s="3"/>
      <c r="E99" s="3"/>
      <c r="F99" s="3"/>
      <c r="G99" s="3"/>
      <c r="H99" s="87"/>
      <c r="I99" s="87"/>
      <c r="J99" s="87"/>
      <c r="K99" s="87"/>
    </row>
    <row r="100" spans="1:11" x14ac:dyDescent="0.25">
      <c r="A100" s="3"/>
      <c r="B100" s="3"/>
      <c r="C100" s="3"/>
      <c r="D100" s="3"/>
      <c r="E100" s="3"/>
      <c r="F100" s="3"/>
      <c r="G100" s="3"/>
      <c r="H100" s="87"/>
      <c r="I100" s="87"/>
      <c r="J100" s="87"/>
      <c r="K100" s="87"/>
    </row>
    <row r="101" spans="1:11" x14ac:dyDescent="0.25">
      <c r="A101" s="3"/>
      <c r="B101" s="3"/>
      <c r="C101" s="3"/>
      <c r="D101" s="3"/>
      <c r="E101" s="3"/>
      <c r="F101" s="3"/>
      <c r="G101" s="3"/>
      <c r="H101" s="87"/>
      <c r="I101" s="87"/>
      <c r="J101" s="87"/>
      <c r="K101" s="87"/>
    </row>
    <row r="102" spans="1:11" x14ac:dyDescent="0.25">
      <c r="A102" s="3"/>
      <c r="B102" s="3"/>
      <c r="C102" s="3"/>
      <c r="D102" s="3"/>
      <c r="E102" s="3"/>
      <c r="F102" s="3"/>
      <c r="G102" s="3"/>
      <c r="H102" s="87"/>
      <c r="I102" s="87"/>
      <c r="J102" s="87"/>
      <c r="K102" s="87"/>
    </row>
    <row r="103" spans="1:11" x14ac:dyDescent="0.25">
      <c r="A103" s="3"/>
      <c r="B103" s="3"/>
      <c r="C103" s="3"/>
      <c r="D103" s="3"/>
      <c r="E103" s="3"/>
      <c r="F103" s="3"/>
      <c r="G103" s="3"/>
      <c r="H103" s="87"/>
      <c r="I103" s="87"/>
      <c r="J103" s="87"/>
      <c r="K103" s="87"/>
    </row>
    <row r="104" spans="1:11" x14ac:dyDescent="0.25">
      <c r="A104" s="3"/>
      <c r="B104" s="3"/>
      <c r="C104" s="3"/>
      <c r="D104" s="3"/>
      <c r="E104" s="3"/>
      <c r="F104" s="3"/>
      <c r="G104" s="3"/>
      <c r="H104" s="87"/>
      <c r="I104" s="87"/>
      <c r="J104" s="87"/>
      <c r="K104" s="87"/>
    </row>
    <row r="105" spans="1:11" x14ac:dyDescent="0.25">
      <c r="A105" s="3"/>
      <c r="B105" s="3"/>
      <c r="C105" s="3"/>
      <c r="D105" s="3"/>
      <c r="E105" s="3"/>
      <c r="F105" s="3"/>
      <c r="G105" s="3"/>
      <c r="H105" s="87"/>
      <c r="I105" s="87"/>
      <c r="J105" s="87"/>
      <c r="K105" s="87"/>
    </row>
    <row r="106" spans="1:11" x14ac:dyDescent="0.25">
      <c r="A106" s="3"/>
      <c r="B106" s="3"/>
      <c r="C106" s="3"/>
      <c r="D106" s="3"/>
      <c r="E106" s="3"/>
      <c r="F106" s="3"/>
      <c r="G106" s="3"/>
      <c r="H106" s="87"/>
      <c r="I106" s="87"/>
      <c r="J106" s="87"/>
      <c r="K106" s="87"/>
    </row>
    <row r="107" spans="1:11" x14ac:dyDescent="0.25">
      <c r="A107" s="3"/>
      <c r="B107" s="3"/>
      <c r="C107" s="3"/>
      <c r="D107" s="3"/>
      <c r="E107" s="3"/>
      <c r="F107" s="3"/>
      <c r="G107" s="3"/>
      <c r="H107" s="87"/>
      <c r="I107" s="87"/>
      <c r="J107" s="87"/>
      <c r="K107" s="87"/>
    </row>
    <row r="108" spans="1:11" x14ac:dyDescent="0.25">
      <c r="A108" s="3"/>
      <c r="B108" s="3"/>
      <c r="C108" s="3"/>
      <c r="D108" s="3"/>
      <c r="E108" s="3"/>
      <c r="F108" s="3"/>
      <c r="G108" s="3"/>
      <c r="H108" s="87"/>
      <c r="I108" s="87"/>
      <c r="J108" s="87"/>
      <c r="K108" s="87"/>
    </row>
    <row r="109" spans="1:11" x14ac:dyDescent="0.25">
      <c r="A109" s="3"/>
      <c r="B109" s="3"/>
      <c r="C109" s="3"/>
      <c r="D109" s="3"/>
      <c r="E109" s="3"/>
      <c r="F109" s="3"/>
      <c r="G109" s="3"/>
      <c r="H109" s="87"/>
      <c r="I109" s="87"/>
      <c r="J109" s="87"/>
      <c r="K109" s="87"/>
    </row>
    <row r="110" spans="1:11" x14ac:dyDescent="0.25">
      <c r="A110" s="3"/>
      <c r="B110" s="3"/>
      <c r="C110" s="3"/>
      <c r="D110" s="3"/>
      <c r="E110" s="3"/>
      <c r="F110" s="3"/>
      <c r="G110" s="3"/>
      <c r="H110" s="87"/>
      <c r="I110" s="87"/>
      <c r="J110" s="87"/>
      <c r="K110" s="87"/>
    </row>
    <row r="111" spans="1:11" x14ac:dyDescent="0.25">
      <c r="A111" s="3"/>
      <c r="B111" s="3"/>
      <c r="C111" s="3"/>
      <c r="D111" s="3"/>
      <c r="E111" s="3"/>
      <c r="F111" s="3"/>
      <c r="G111" s="3"/>
      <c r="H111" s="87"/>
      <c r="I111" s="87"/>
      <c r="J111" s="87"/>
      <c r="K111" s="87"/>
    </row>
    <row r="112" spans="1:11" x14ac:dyDescent="0.25">
      <c r="A112" s="3"/>
      <c r="B112" s="3"/>
      <c r="C112" s="3"/>
      <c r="D112" s="3"/>
      <c r="E112" s="3"/>
      <c r="F112" s="3"/>
      <c r="G112" s="3"/>
      <c r="H112" s="87"/>
      <c r="I112" s="87"/>
      <c r="J112" s="87"/>
      <c r="K112" s="87"/>
    </row>
    <row r="113" spans="1:11" x14ac:dyDescent="0.25">
      <c r="A113" s="3"/>
      <c r="B113" s="3"/>
      <c r="C113" s="3"/>
      <c r="D113" s="3"/>
      <c r="E113" s="3"/>
      <c r="F113" s="3"/>
      <c r="G113" s="3"/>
      <c r="H113" s="87"/>
      <c r="I113" s="87"/>
      <c r="J113" s="87"/>
      <c r="K113" s="87"/>
    </row>
    <row r="114" spans="1:11" x14ac:dyDescent="0.25">
      <c r="A114" s="3"/>
      <c r="B114" s="3"/>
      <c r="C114" s="3"/>
      <c r="D114" s="3"/>
      <c r="E114" s="3"/>
      <c r="F114" s="3"/>
      <c r="G114" s="3"/>
      <c r="H114" s="87"/>
      <c r="I114" s="87"/>
      <c r="J114" s="87"/>
      <c r="K114" s="87"/>
    </row>
    <row r="115" spans="1:11" x14ac:dyDescent="0.25">
      <c r="A115" s="3"/>
      <c r="B115" s="3"/>
      <c r="C115" s="3"/>
      <c r="D115" s="3"/>
      <c r="E115" s="3"/>
      <c r="F115" s="3"/>
      <c r="G115" s="3"/>
      <c r="H115" s="87"/>
      <c r="I115" s="87"/>
      <c r="J115" s="87"/>
      <c r="K115" s="87"/>
    </row>
    <row r="116" spans="1:11" x14ac:dyDescent="0.25">
      <c r="A116" s="3"/>
      <c r="B116" s="3"/>
      <c r="C116" s="3"/>
      <c r="D116" s="3"/>
      <c r="E116" s="3"/>
      <c r="F116" s="3"/>
      <c r="G116" s="3"/>
      <c r="H116" s="87"/>
      <c r="I116" s="87"/>
      <c r="J116" s="87"/>
      <c r="K116" s="87"/>
    </row>
    <row r="117" spans="1:11" x14ac:dyDescent="0.25">
      <c r="A117" s="3"/>
      <c r="B117" s="3"/>
      <c r="C117" s="3"/>
      <c r="D117" s="3"/>
      <c r="E117" s="3"/>
      <c r="F117" s="3"/>
      <c r="G117" s="3"/>
      <c r="H117" s="87"/>
      <c r="I117" s="87"/>
      <c r="J117" s="87"/>
      <c r="K117" s="87"/>
    </row>
    <row r="118" spans="1:11" x14ac:dyDescent="0.25">
      <c r="A118" s="3"/>
      <c r="B118" s="3"/>
      <c r="C118" s="3"/>
      <c r="D118" s="3"/>
      <c r="E118" s="3"/>
      <c r="F118" s="3"/>
      <c r="G118" s="3"/>
      <c r="H118" s="87"/>
      <c r="I118" s="87"/>
      <c r="J118" s="87"/>
      <c r="K118" s="87"/>
    </row>
    <row r="119" spans="1:11" x14ac:dyDescent="0.25">
      <c r="A119" s="3"/>
      <c r="B119" s="3"/>
      <c r="C119" s="3"/>
      <c r="D119" s="3"/>
      <c r="E119" s="3"/>
      <c r="F119" s="3"/>
      <c r="G119" s="3"/>
      <c r="H119" s="87"/>
      <c r="I119" s="87"/>
      <c r="J119" s="87"/>
      <c r="K119" s="87"/>
    </row>
    <row r="120" spans="1:11" x14ac:dyDescent="0.25">
      <c r="A120" s="3"/>
      <c r="B120" s="3"/>
      <c r="C120" s="3"/>
      <c r="D120" s="3"/>
      <c r="E120" s="3"/>
      <c r="F120" s="3"/>
      <c r="G120" s="3"/>
      <c r="H120" s="87"/>
      <c r="I120" s="87"/>
      <c r="J120" s="87"/>
      <c r="K120" s="87"/>
    </row>
    <row r="121" spans="1:11" x14ac:dyDescent="0.25">
      <c r="A121" s="3"/>
      <c r="B121" s="3"/>
      <c r="C121" s="3"/>
      <c r="D121" s="3"/>
      <c r="E121" s="3"/>
      <c r="F121" s="3"/>
      <c r="G121" s="3"/>
      <c r="H121" s="87"/>
      <c r="I121" s="87"/>
      <c r="J121" s="87"/>
      <c r="K121" s="87"/>
    </row>
    <row r="122" spans="1:11" x14ac:dyDescent="0.25">
      <c r="A122" s="3"/>
      <c r="B122" s="3"/>
      <c r="C122" s="3"/>
      <c r="D122" s="3"/>
      <c r="E122" s="3"/>
      <c r="F122" s="3"/>
      <c r="G122" s="3"/>
      <c r="H122" s="87"/>
      <c r="I122" s="87"/>
      <c r="J122" s="87"/>
      <c r="K122" s="87"/>
    </row>
    <row r="123" spans="1:11" x14ac:dyDescent="0.25">
      <c r="A123" s="3"/>
      <c r="B123" s="3"/>
      <c r="C123" s="3"/>
      <c r="D123" s="3"/>
      <c r="E123" s="3"/>
      <c r="F123" s="3"/>
      <c r="G123" s="3"/>
      <c r="H123" s="87"/>
      <c r="I123" s="87"/>
      <c r="J123" s="87"/>
      <c r="K123" s="87"/>
    </row>
    <row r="124" spans="1:11" x14ac:dyDescent="0.25">
      <c r="A124" s="3"/>
      <c r="B124" s="3"/>
      <c r="C124" s="3"/>
      <c r="D124" s="3"/>
      <c r="E124" s="3"/>
      <c r="F124" s="3"/>
      <c r="G124" s="3"/>
      <c r="H124" s="87"/>
      <c r="I124" s="87"/>
      <c r="J124" s="87"/>
      <c r="K124" s="87"/>
    </row>
    <row r="125" spans="1:11" x14ac:dyDescent="0.25">
      <c r="A125" s="3"/>
      <c r="B125" s="3"/>
      <c r="C125" s="3"/>
      <c r="D125" s="3"/>
      <c r="E125" s="3"/>
      <c r="F125" s="3"/>
      <c r="G125" s="3"/>
      <c r="H125" s="87"/>
      <c r="I125" s="87"/>
      <c r="J125" s="87"/>
      <c r="K125" s="87"/>
    </row>
    <row r="126" spans="1:11" x14ac:dyDescent="0.25">
      <c r="A126" s="3"/>
      <c r="B126" s="3"/>
      <c r="C126" s="3"/>
      <c r="D126" s="3"/>
      <c r="E126" s="3"/>
      <c r="F126" s="3"/>
      <c r="G126" s="3"/>
      <c r="H126" s="87"/>
      <c r="I126" s="87"/>
      <c r="J126" s="87"/>
      <c r="K126" s="87"/>
    </row>
    <row r="127" spans="1:11" x14ac:dyDescent="0.25">
      <c r="A127" s="3"/>
      <c r="B127" s="3"/>
      <c r="C127" s="3"/>
      <c r="D127" s="3"/>
      <c r="E127" s="3"/>
      <c r="F127" s="3"/>
      <c r="G127" s="3"/>
      <c r="H127" s="87"/>
      <c r="I127" s="87"/>
      <c r="J127" s="87"/>
      <c r="K127" s="87"/>
    </row>
    <row r="128" spans="1:11" x14ac:dyDescent="0.25">
      <c r="A128" s="3"/>
      <c r="B128" s="3"/>
      <c r="C128" s="3"/>
      <c r="D128" s="3"/>
      <c r="E128" s="3"/>
      <c r="F128" s="3"/>
      <c r="G128" s="3"/>
      <c r="H128" s="87"/>
      <c r="I128" s="87"/>
      <c r="J128" s="87"/>
      <c r="K128" s="87"/>
    </row>
    <row r="129" spans="1:11" x14ac:dyDescent="0.25">
      <c r="A129" s="3"/>
      <c r="B129" s="3"/>
      <c r="C129" s="3"/>
      <c r="D129" s="3"/>
      <c r="E129" s="3"/>
      <c r="F129" s="3"/>
      <c r="G129" s="3"/>
      <c r="H129" s="87"/>
      <c r="I129" s="87"/>
      <c r="J129" s="87"/>
      <c r="K129" s="87"/>
    </row>
    <row r="130" spans="1:11" x14ac:dyDescent="0.25">
      <c r="A130" s="3"/>
      <c r="B130" s="3"/>
      <c r="C130" s="3"/>
      <c r="D130" s="3"/>
      <c r="E130" s="3"/>
      <c r="F130" s="3"/>
      <c r="G130" s="3"/>
      <c r="H130" s="87"/>
      <c r="I130" s="87"/>
      <c r="J130" s="87"/>
      <c r="K130" s="87"/>
    </row>
    <row r="131" spans="1:11" x14ac:dyDescent="0.25">
      <c r="A131" s="3"/>
      <c r="B131" s="3"/>
      <c r="C131" s="3"/>
      <c r="D131" s="3"/>
      <c r="E131" s="3"/>
      <c r="F131" s="3"/>
      <c r="G131" s="3"/>
      <c r="H131" s="87"/>
      <c r="I131" s="87"/>
      <c r="J131" s="87"/>
      <c r="K131" s="87"/>
    </row>
    <row r="132" spans="1:11" x14ac:dyDescent="0.25">
      <c r="A132" s="3"/>
      <c r="B132" s="3"/>
      <c r="C132" s="3"/>
      <c r="D132" s="3"/>
      <c r="E132" s="3"/>
      <c r="F132" s="3"/>
      <c r="G132" s="3"/>
      <c r="H132" s="87"/>
      <c r="I132" s="87"/>
      <c r="J132" s="87"/>
      <c r="K132" s="87"/>
    </row>
    <row r="133" spans="1:11" x14ac:dyDescent="0.25">
      <c r="A133" s="3"/>
      <c r="B133" s="3"/>
      <c r="C133" s="3"/>
      <c r="D133" s="3"/>
      <c r="E133" s="3"/>
      <c r="F133" s="3"/>
      <c r="G133" s="3"/>
      <c r="H133" s="87"/>
      <c r="I133" s="87"/>
      <c r="J133" s="87"/>
      <c r="K133" s="87"/>
    </row>
    <row r="134" spans="1:11" x14ac:dyDescent="0.25">
      <c r="A134" s="3"/>
      <c r="B134" s="3"/>
      <c r="C134" s="3"/>
      <c r="D134" s="3"/>
      <c r="E134" s="3"/>
      <c r="F134" s="3"/>
      <c r="G134" s="3"/>
      <c r="H134" s="87"/>
      <c r="I134" s="87"/>
      <c r="J134" s="87"/>
      <c r="K134" s="87"/>
    </row>
    <row r="135" spans="1:11" x14ac:dyDescent="0.25">
      <c r="A135" s="3"/>
      <c r="B135" s="3"/>
      <c r="C135" s="3"/>
      <c r="D135" s="3"/>
      <c r="E135" s="3"/>
      <c r="F135" s="3"/>
      <c r="G135" s="3"/>
      <c r="H135" s="87"/>
      <c r="I135" s="87"/>
      <c r="J135" s="87"/>
      <c r="K135" s="87"/>
    </row>
    <row r="136" spans="1:11" x14ac:dyDescent="0.25">
      <c r="A136" s="3"/>
      <c r="B136" s="3"/>
      <c r="C136" s="3"/>
      <c r="D136" s="3"/>
      <c r="E136" s="3"/>
      <c r="F136" s="3"/>
      <c r="G136" s="3"/>
      <c r="H136" s="87"/>
      <c r="I136" s="87"/>
      <c r="J136" s="87"/>
      <c r="K136" s="87"/>
    </row>
    <row r="137" spans="1:11" x14ac:dyDescent="0.25">
      <c r="A137" s="3"/>
      <c r="B137" s="3"/>
      <c r="C137" s="3"/>
      <c r="D137" s="3"/>
      <c r="E137" s="3"/>
      <c r="F137" s="3"/>
      <c r="G137" s="3"/>
      <c r="H137" s="87"/>
      <c r="I137" s="87"/>
      <c r="J137" s="87"/>
      <c r="K137" s="87"/>
    </row>
    <row r="138" spans="1:11" x14ac:dyDescent="0.25">
      <c r="A138" s="3"/>
      <c r="B138" s="3"/>
      <c r="C138" s="3"/>
      <c r="D138" s="3"/>
      <c r="E138" s="3"/>
      <c r="F138" s="3"/>
      <c r="G138" s="3"/>
      <c r="H138" s="87"/>
      <c r="I138" s="87"/>
      <c r="J138" s="87"/>
      <c r="K138" s="87"/>
    </row>
    <row r="139" spans="1:11" x14ac:dyDescent="0.25">
      <c r="A139" s="3"/>
      <c r="B139" s="3"/>
      <c r="C139" s="3"/>
      <c r="D139" s="3"/>
      <c r="E139" s="3"/>
      <c r="F139" s="3"/>
      <c r="G139" s="3"/>
      <c r="H139" s="87"/>
      <c r="I139" s="87"/>
      <c r="J139" s="87"/>
      <c r="K139" s="87"/>
    </row>
    <row r="140" spans="1:11" x14ac:dyDescent="0.25">
      <c r="A140" s="3"/>
      <c r="B140" s="3"/>
      <c r="C140" s="3"/>
      <c r="D140" s="3"/>
      <c r="E140" s="3"/>
      <c r="F140" s="3"/>
      <c r="G140" s="3"/>
      <c r="H140" s="87"/>
      <c r="I140" s="87"/>
      <c r="J140" s="87"/>
      <c r="K140" s="87"/>
    </row>
    <row r="141" spans="1:11" x14ac:dyDescent="0.25">
      <c r="A141" s="3"/>
      <c r="B141" s="3"/>
      <c r="C141" s="3"/>
      <c r="D141" s="3"/>
      <c r="E141" s="3"/>
      <c r="F141" s="3"/>
      <c r="G141" s="3"/>
      <c r="H141" s="87"/>
      <c r="I141" s="87"/>
      <c r="J141" s="87"/>
      <c r="K141" s="87"/>
    </row>
    <row r="142" spans="1:11" x14ac:dyDescent="0.25">
      <c r="A142" s="3"/>
      <c r="B142" s="3"/>
      <c r="C142" s="3"/>
      <c r="D142" s="3"/>
      <c r="E142" s="3"/>
      <c r="F142" s="3"/>
      <c r="G142" s="3"/>
      <c r="H142" s="87"/>
      <c r="I142" s="87"/>
      <c r="J142" s="87"/>
      <c r="K142" s="87"/>
    </row>
    <row r="143" spans="1:11" x14ac:dyDescent="0.25">
      <c r="A143" s="3"/>
      <c r="B143" s="3"/>
      <c r="C143" s="3"/>
      <c r="D143" s="3"/>
      <c r="E143" s="3"/>
      <c r="F143" s="3"/>
      <c r="G143" s="3"/>
      <c r="H143" s="87"/>
      <c r="I143" s="87"/>
      <c r="J143" s="87"/>
      <c r="K143" s="87"/>
    </row>
    <row r="144" spans="1:11" x14ac:dyDescent="0.25">
      <c r="A144" s="3"/>
      <c r="B144" s="3"/>
      <c r="C144" s="3"/>
      <c r="D144" s="3"/>
      <c r="E144" s="3"/>
      <c r="F144" s="3"/>
      <c r="G144" s="3"/>
      <c r="H144" s="87"/>
      <c r="I144" s="87"/>
      <c r="J144" s="87"/>
      <c r="K144" s="87"/>
    </row>
    <row r="145" spans="1:11" x14ac:dyDescent="0.25">
      <c r="A145" s="3"/>
      <c r="B145" s="3"/>
      <c r="C145" s="3"/>
      <c r="D145" s="3"/>
      <c r="E145" s="3"/>
      <c r="F145" s="3"/>
      <c r="G145" s="3"/>
      <c r="H145" s="87"/>
      <c r="I145" s="87"/>
      <c r="J145" s="87"/>
      <c r="K145" s="87"/>
    </row>
    <row r="146" spans="1:11" x14ac:dyDescent="0.25">
      <c r="A146" s="3"/>
      <c r="B146" s="3"/>
      <c r="C146" s="3"/>
      <c r="D146" s="3"/>
      <c r="E146" s="3"/>
      <c r="F146" s="3"/>
      <c r="G146" s="3"/>
      <c r="H146" s="87"/>
      <c r="I146" s="87"/>
      <c r="J146" s="87"/>
      <c r="K146" s="87"/>
    </row>
    <row r="147" spans="1:11" x14ac:dyDescent="0.25">
      <c r="A147" s="3"/>
      <c r="B147" s="3"/>
      <c r="C147" s="3"/>
      <c r="D147" s="3"/>
      <c r="E147" s="3"/>
      <c r="F147" s="3"/>
      <c r="G147" s="3"/>
      <c r="H147" s="87"/>
      <c r="I147" s="87"/>
      <c r="J147" s="87"/>
      <c r="K147" s="87"/>
    </row>
    <row r="148" spans="1:11" x14ac:dyDescent="0.25">
      <c r="A148" s="3"/>
      <c r="B148" s="3"/>
      <c r="C148" s="3"/>
      <c r="D148" s="3"/>
      <c r="E148" s="3"/>
      <c r="F148" s="3"/>
      <c r="G148" s="3"/>
      <c r="H148" s="87"/>
      <c r="I148" s="87"/>
      <c r="J148" s="87"/>
      <c r="K148" s="87"/>
    </row>
    <row r="149" spans="1:11" x14ac:dyDescent="0.25">
      <c r="A149" s="3"/>
      <c r="B149" s="3"/>
      <c r="C149" s="3"/>
      <c r="D149" s="3"/>
      <c r="E149" s="3"/>
      <c r="F149" s="3"/>
      <c r="G149" s="3"/>
      <c r="H149" s="87"/>
      <c r="I149" s="87"/>
      <c r="J149" s="87"/>
      <c r="K149" s="87"/>
    </row>
    <row r="150" spans="1:11" x14ac:dyDescent="0.25">
      <c r="A150" s="3"/>
      <c r="B150" s="3"/>
      <c r="C150" s="3"/>
      <c r="D150" s="3"/>
      <c r="E150" s="3"/>
      <c r="F150" s="3"/>
      <c r="G150" s="3"/>
      <c r="H150" s="87"/>
      <c r="I150" s="87"/>
      <c r="J150" s="87"/>
      <c r="K150" s="87"/>
    </row>
    <row r="151" spans="1:11" x14ac:dyDescent="0.25">
      <c r="A151" s="3"/>
      <c r="B151" s="3"/>
      <c r="C151" s="3"/>
      <c r="D151" s="3"/>
      <c r="E151" s="3"/>
      <c r="F151" s="3"/>
      <c r="G151" s="3"/>
      <c r="H151" s="87"/>
      <c r="I151" s="87"/>
      <c r="J151" s="87"/>
      <c r="K151" s="87"/>
    </row>
    <row r="152" spans="1:11" x14ac:dyDescent="0.25">
      <c r="A152" s="3"/>
      <c r="B152" s="3"/>
      <c r="C152" s="3"/>
      <c r="D152" s="3"/>
      <c r="E152" s="3"/>
      <c r="F152" s="3"/>
      <c r="G152" s="3"/>
      <c r="H152" s="87"/>
      <c r="I152" s="87"/>
      <c r="J152" s="87"/>
      <c r="K152" s="87"/>
    </row>
    <row r="153" spans="1:11" x14ac:dyDescent="0.25">
      <c r="A153" s="3"/>
      <c r="B153" s="3"/>
      <c r="C153" s="3"/>
      <c r="D153" s="3"/>
      <c r="E153" s="3"/>
      <c r="F153" s="3"/>
      <c r="G153" s="3"/>
      <c r="H153" s="87"/>
      <c r="I153" s="87"/>
      <c r="J153" s="87"/>
      <c r="K153" s="87"/>
    </row>
    <row r="154" spans="1:11" x14ac:dyDescent="0.25">
      <c r="A154" s="3"/>
      <c r="B154" s="3"/>
      <c r="C154" s="3"/>
      <c r="D154" s="3"/>
      <c r="E154" s="3"/>
      <c r="F154" s="3"/>
      <c r="G154" s="3"/>
      <c r="H154" s="87"/>
      <c r="I154" s="87"/>
      <c r="J154" s="87"/>
      <c r="K154" s="87"/>
    </row>
    <row r="155" spans="1:11" x14ac:dyDescent="0.25">
      <c r="A155" s="3"/>
      <c r="B155" s="3"/>
      <c r="C155" s="3"/>
      <c r="D155" s="3"/>
      <c r="E155" s="3"/>
      <c r="F155" s="3"/>
      <c r="G155" s="3"/>
      <c r="H155" s="87"/>
      <c r="I155" s="87"/>
      <c r="J155" s="87"/>
      <c r="K155" s="87"/>
    </row>
    <row r="156" spans="1:11" x14ac:dyDescent="0.25">
      <c r="A156" s="3"/>
      <c r="B156" s="3"/>
      <c r="C156" s="3"/>
      <c r="D156" s="3"/>
      <c r="E156" s="3"/>
      <c r="F156" s="3"/>
      <c r="G156" s="3"/>
      <c r="H156" s="87"/>
      <c r="I156" s="87"/>
      <c r="J156" s="87"/>
      <c r="K156" s="87"/>
    </row>
    <row r="157" spans="1:11" x14ac:dyDescent="0.25">
      <c r="A157" s="3"/>
      <c r="B157" s="3"/>
      <c r="C157" s="3"/>
      <c r="D157" s="3"/>
      <c r="E157" s="3"/>
      <c r="F157" s="3"/>
      <c r="G157" s="3"/>
      <c r="H157" s="87"/>
      <c r="I157" s="87"/>
      <c r="J157" s="87"/>
      <c r="K157" s="87"/>
    </row>
    <row r="158" spans="1:11" x14ac:dyDescent="0.25">
      <c r="A158" s="3"/>
      <c r="B158" s="3"/>
      <c r="C158" s="3"/>
      <c r="D158" s="3"/>
      <c r="E158" s="3"/>
      <c r="F158" s="3"/>
      <c r="G158" s="3"/>
      <c r="H158" s="87"/>
      <c r="I158" s="87"/>
      <c r="J158" s="87"/>
      <c r="K158" s="87"/>
    </row>
    <row r="159" spans="1:11" x14ac:dyDescent="0.25">
      <c r="A159" s="3"/>
      <c r="B159" s="3"/>
      <c r="C159" s="3"/>
      <c r="D159" s="3"/>
      <c r="E159" s="3"/>
      <c r="F159" s="3"/>
      <c r="G159" s="3"/>
      <c r="H159" s="87"/>
      <c r="I159" s="87"/>
      <c r="J159" s="87"/>
      <c r="K159" s="87"/>
    </row>
    <row r="160" spans="1:11" x14ac:dyDescent="0.25">
      <c r="A160" s="3"/>
      <c r="B160" s="3"/>
      <c r="C160" s="3"/>
      <c r="D160" s="3"/>
      <c r="E160" s="3"/>
      <c r="F160" s="3"/>
      <c r="G160" s="3"/>
      <c r="H160" s="87"/>
      <c r="I160" s="87"/>
      <c r="J160" s="87"/>
      <c r="K160" s="87"/>
    </row>
    <row r="161" spans="1:11" x14ac:dyDescent="0.25">
      <c r="A161" s="3"/>
      <c r="B161" s="3"/>
      <c r="C161" s="3"/>
      <c r="D161" s="3"/>
      <c r="E161" s="3"/>
      <c r="F161" s="3"/>
      <c r="G161" s="3"/>
      <c r="H161" s="87"/>
      <c r="I161" s="87"/>
      <c r="J161" s="87"/>
      <c r="K161" s="87"/>
    </row>
    <row r="162" spans="1:11" x14ac:dyDescent="0.25">
      <c r="A162" s="3"/>
      <c r="B162" s="3"/>
      <c r="C162" s="3"/>
      <c r="D162" s="3"/>
      <c r="E162" s="3"/>
      <c r="F162" s="3"/>
      <c r="G162" s="3"/>
      <c r="H162" s="87"/>
      <c r="I162" s="87"/>
      <c r="J162" s="87"/>
      <c r="K162" s="87"/>
    </row>
    <row r="163" spans="1:11" x14ac:dyDescent="0.25">
      <c r="A163" s="3"/>
      <c r="B163" s="3"/>
      <c r="C163" s="3"/>
      <c r="D163" s="3"/>
      <c r="E163" s="3"/>
      <c r="F163" s="3"/>
      <c r="G163" s="3"/>
      <c r="H163" s="87"/>
      <c r="I163" s="87"/>
      <c r="J163" s="87"/>
      <c r="K163" s="87"/>
    </row>
    <row r="164" spans="1:11" x14ac:dyDescent="0.25">
      <c r="A164" s="3"/>
      <c r="B164" s="3"/>
      <c r="C164" s="3"/>
      <c r="D164" s="3"/>
      <c r="E164" s="3"/>
      <c r="F164" s="3"/>
      <c r="G164" s="3"/>
      <c r="H164" s="87"/>
      <c r="I164" s="87"/>
      <c r="J164" s="87"/>
      <c r="K164" s="87"/>
    </row>
    <row r="165" spans="1:11" x14ac:dyDescent="0.25">
      <c r="A165" s="3"/>
      <c r="B165" s="3"/>
      <c r="C165" s="3"/>
      <c r="D165" s="3"/>
      <c r="E165" s="3"/>
      <c r="F165" s="3"/>
      <c r="G165" s="3"/>
      <c r="H165" s="87"/>
      <c r="I165" s="87"/>
      <c r="J165" s="87"/>
      <c r="K165" s="87"/>
    </row>
    <row r="166" spans="1:11" x14ac:dyDescent="0.25">
      <c r="A166" s="3"/>
      <c r="B166" s="3"/>
      <c r="C166" s="3"/>
      <c r="D166" s="3"/>
      <c r="E166" s="3"/>
      <c r="F166" s="3"/>
      <c r="G166" s="3"/>
      <c r="H166" s="87"/>
      <c r="I166" s="87"/>
      <c r="J166" s="87"/>
      <c r="K166" s="87"/>
    </row>
    <row r="167" spans="1:11" x14ac:dyDescent="0.25">
      <c r="A167" s="3"/>
      <c r="B167" s="3"/>
      <c r="C167" s="3"/>
      <c r="D167" s="3"/>
      <c r="E167" s="3"/>
      <c r="F167" s="3"/>
      <c r="G167" s="3"/>
      <c r="H167" s="87"/>
      <c r="I167" s="87"/>
      <c r="J167" s="87"/>
      <c r="K167" s="87"/>
    </row>
    <row r="168" spans="1:11" x14ac:dyDescent="0.25">
      <c r="A168" s="3"/>
      <c r="B168" s="3"/>
      <c r="C168" s="3"/>
      <c r="D168" s="3"/>
      <c r="E168" s="3"/>
      <c r="F168" s="3"/>
      <c r="G168" s="3"/>
      <c r="H168" s="87"/>
      <c r="I168" s="87"/>
      <c r="J168" s="87"/>
      <c r="K168" s="87"/>
    </row>
    <row r="169" spans="1:11" x14ac:dyDescent="0.25">
      <c r="A169" s="3"/>
      <c r="B169" s="3"/>
      <c r="C169" s="3"/>
      <c r="D169" s="3"/>
      <c r="E169" s="3"/>
      <c r="F169" s="3"/>
      <c r="G169" s="3"/>
      <c r="H169" s="87"/>
      <c r="I169" s="87"/>
      <c r="J169" s="87"/>
      <c r="K169" s="87"/>
    </row>
    <row r="170" spans="1:11" x14ac:dyDescent="0.25">
      <c r="A170" s="3"/>
      <c r="B170" s="3"/>
      <c r="C170" s="3"/>
      <c r="D170" s="3"/>
      <c r="E170" s="3"/>
      <c r="F170" s="3"/>
      <c r="G170" s="3"/>
      <c r="H170" s="87"/>
      <c r="I170" s="87"/>
      <c r="J170" s="87"/>
      <c r="K170" s="87"/>
    </row>
    <row r="171" spans="1:11" x14ac:dyDescent="0.25">
      <c r="A171" s="3"/>
      <c r="B171" s="3"/>
      <c r="C171" s="3"/>
      <c r="D171" s="3"/>
      <c r="E171" s="3"/>
      <c r="F171" s="3"/>
      <c r="G171" s="3"/>
      <c r="H171" s="87"/>
      <c r="I171" s="87"/>
      <c r="J171" s="87"/>
      <c r="K171" s="87"/>
    </row>
    <row r="172" spans="1:11" x14ac:dyDescent="0.25">
      <c r="A172" s="3"/>
      <c r="B172" s="3"/>
      <c r="C172" s="3"/>
      <c r="D172" s="3"/>
      <c r="E172" s="3"/>
      <c r="F172" s="3"/>
      <c r="G172" s="3"/>
      <c r="H172" s="87"/>
      <c r="I172" s="87"/>
      <c r="J172" s="87"/>
      <c r="K172" s="87"/>
    </row>
    <row r="173" spans="1:11" x14ac:dyDescent="0.25">
      <c r="A173" s="3"/>
      <c r="B173" s="3"/>
      <c r="C173" s="3"/>
      <c r="D173" s="3"/>
      <c r="E173" s="3"/>
      <c r="F173" s="3"/>
      <c r="G173" s="3"/>
      <c r="H173" s="87"/>
      <c r="I173" s="87"/>
      <c r="J173" s="87"/>
      <c r="K173" s="87"/>
    </row>
    <row r="174" spans="1:11" x14ac:dyDescent="0.25">
      <c r="A174" s="3"/>
      <c r="B174" s="3"/>
      <c r="C174" s="3"/>
      <c r="D174" s="3"/>
      <c r="E174" s="3"/>
      <c r="F174" s="3"/>
      <c r="G174" s="3"/>
      <c r="H174" s="87"/>
      <c r="I174" s="87"/>
      <c r="J174" s="87"/>
      <c r="K174" s="87"/>
    </row>
    <row r="175" spans="1:11" x14ac:dyDescent="0.25">
      <c r="A175" s="3"/>
      <c r="B175" s="3"/>
      <c r="C175" s="3"/>
      <c r="D175" s="3"/>
      <c r="E175" s="3"/>
      <c r="F175" s="3"/>
      <c r="G175" s="3"/>
      <c r="H175" s="87"/>
      <c r="I175" s="87"/>
      <c r="J175" s="87"/>
      <c r="K175" s="87"/>
    </row>
    <row r="176" spans="1:11" x14ac:dyDescent="0.25">
      <c r="A176" s="3"/>
      <c r="B176" s="3"/>
      <c r="C176" s="3"/>
      <c r="D176" s="3"/>
      <c r="E176" s="3"/>
      <c r="F176" s="3"/>
      <c r="G176" s="3"/>
      <c r="H176" s="87"/>
      <c r="I176" s="87"/>
      <c r="J176" s="87"/>
      <c r="K176" s="87"/>
    </row>
    <row r="177" spans="1:11" x14ac:dyDescent="0.25">
      <c r="A177" s="3"/>
      <c r="B177" s="3"/>
      <c r="C177" s="3"/>
      <c r="D177" s="3"/>
      <c r="E177" s="3"/>
      <c r="F177" s="3"/>
      <c r="G177" s="3"/>
      <c r="H177" s="87"/>
      <c r="I177" s="87"/>
      <c r="J177" s="87"/>
      <c r="K177" s="87"/>
    </row>
    <row r="178" spans="1:11" x14ac:dyDescent="0.25">
      <c r="A178" s="3"/>
      <c r="B178" s="3"/>
      <c r="C178" s="3"/>
      <c r="D178" s="3"/>
      <c r="E178" s="3"/>
      <c r="F178" s="3"/>
      <c r="G178" s="3"/>
      <c r="H178" s="87"/>
      <c r="I178" s="87"/>
      <c r="J178" s="87"/>
      <c r="K178" s="87"/>
    </row>
    <row r="179" spans="1:11" x14ac:dyDescent="0.25">
      <c r="A179" s="3"/>
      <c r="B179" s="3"/>
      <c r="C179" s="3"/>
      <c r="D179" s="3"/>
      <c r="E179" s="3"/>
      <c r="F179" s="3"/>
      <c r="G179" s="3"/>
      <c r="H179" s="87"/>
      <c r="I179" s="87"/>
      <c r="J179" s="87"/>
      <c r="K179" s="87"/>
    </row>
  </sheetData>
  <mergeCells count="7">
    <mergeCell ref="A58:K58"/>
    <mergeCell ref="A1:K1"/>
    <mergeCell ref="A6:A7"/>
    <mergeCell ref="B6:G6"/>
    <mergeCell ref="H6:H7"/>
    <mergeCell ref="I6:I7"/>
    <mergeCell ref="J6:K6"/>
  </mergeCells>
  <pageMargins left="0.74803149606299213" right="0.39572192513368987" top="0.6692913385826772" bottom="0.62992125984251968" header="0.39370078740157483" footer="0.39370078740157483"/>
  <pageSetup paperSize="9" orientation="portrait" r:id="rId1"/>
  <headerFooter>
    <oddHeader>&amp;C&amp;"-,Standard"Stadt Oldenburg (Oldb) - Statistik</oddHeader>
    <oddFooter>&amp;C&amp;"-,Standard"&amp;8Fachdienst Geoinformation und Statistik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A3" sqref="A3:K3"/>
    </sheetView>
  </sheetViews>
  <sheetFormatPr baseColWidth="10" defaultColWidth="15.26953125" defaultRowHeight="11.5" x14ac:dyDescent="0.25"/>
  <cols>
    <col min="1" max="1" width="23.26953125" style="123" customWidth="1"/>
    <col min="2" max="6" width="12.26953125" style="123" customWidth="1"/>
    <col min="7" max="7" width="7" style="123" customWidth="1"/>
    <col min="8" max="16384" width="15.26953125" style="123"/>
  </cols>
  <sheetData>
    <row r="1" spans="1:6" x14ac:dyDescent="0.25">
      <c r="A1" s="123" t="s">
        <v>35</v>
      </c>
    </row>
    <row r="2" spans="1:6" x14ac:dyDescent="0.25">
      <c r="A2" s="123" t="s">
        <v>36</v>
      </c>
    </row>
    <row r="3" spans="1:6" x14ac:dyDescent="0.25">
      <c r="A3" s="123" t="s">
        <v>37</v>
      </c>
    </row>
    <row r="4" spans="1:6" x14ac:dyDescent="0.25">
      <c r="A4" s="123" t="s">
        <v>38</v>
      </c>
    </row>
    <row r="5" spans="1:6" x14ac:dyDescent="0.25">
      <c r="A5" s="123" t="s">
        <v>37</v>
      </c>
    </row>
    <row r="6" spans="1:6" x14ac:dyDescent="0.25">
      <c r="A6" s="123" t="s">
        <v>39</v>
      </c>
    </row>
    <row r="7" spans="1:6" x14ac:dyDescent="0.25">
      <c r="A7" s="123" t="s">
        <v>40</v>
      </c>
    </row>
    <row r="8" spans="1:6" x14ac:dyDescent="0.25">
      <c r="A8" s="123" t="s">
        <v>41</v>
      </c>
    </row>
    <row r="9" spans="1:6" x14ac:dyDescent="0.25">
      <c r="A9" s="123" t="s">
        <v>37</v>
      </c>
    </row>
    <row r="10" spans="1:6" ht="50.15" customHeight="1" x14ac:dyDescent="0.25">
      <c r="A10" s="183" t="s">
        <v>42</v>
      </c>
      <c r="B10" s="186" t="s">
        <v>43</v>
      </c>
      <c r="C10" s="187"/>
      <c r="D10" s="188"/>
      <c r="E10" s="183" t="s">
        <v>44</v>
      </c>
      <c r="F10" s="183" t="s">
        <v>45</v>
      </c>
    </row>
    <row r="11" spans="1:6" ht="50.15" customHeight="1" x14ac:dyDescent="0.25">
      <c r="A11" s="184"/>
      <c r="B11" s="124" t="s">
        <v>46</v>
      </c>
      <c r="C11" s="124" t="s">
        <v>47</v>
      </c>
      <c r="D11" s="124" t="s">
        <v>48</v>
      </c>
      <c r="E11" s="185"/>
      <c r="F11" s="185"/>
    </row>
    <row r="12" spans="1:6" ht="50.15" customHeight="1" x14ac:dyDescent="0.25">
      <c r="A12" s="185"/>
      <c r="B12" s="124" t="s">
        <v>49</v>
      </c>
      <c r="C12" s="124" t="s">
        <v>50</v>
      </c>
      <c r="D12" s="124" t="s">
        <v>51</v>
      </c>
      <c r="E12" s="124" t="s">
        <v>52</v>
      </c>
      <c r="F12" s="124" t="s">
        <v>53</v>
      </c>
    </row>
    <row r="13" spans="1:6" x14ac:dyDescent="0.25">
      <c r="A13" s="125" t="s">
        <v>54</v>
      </c>
      <c r="B13" s="126">
        <v>169077</v>
      </c>
      <c r="C13" s="126">
        <v>81019</v>
      </c>
      <c r="D13" s="126">
        <v>88058</v>
      </c>
      <c r="E13" s="126" t="s">
        <v>55</v>
      </c>
      <c r="F13" s="126" t="s">
        <v>55</v>
      </c>
    </row>
    <row r="14" spans="1:6" x14ac:dyDescent="0.25">
      <c r="A14" s="123" t="s">
        <v>37</v>
      </c>
    </row>
    <row r="15" spans="1:6" x14ac:dyDescent="0.25">
      <c r="A15" s="123" t="s">
        <v>56</v>
      </c>
    </row>
    <row r="16" spans="1:6" x14ac:dyDescent="0.25">
      <c r="A16" s="123" t="s">
        <v>57</v>
      </c>
    </row>
    <row r="17" spans="1:1" x14ac:dyDescent="0.25">
      <c r="A17" s="123" t="s">
        <v>58</v>
      </c>
    </row>
    <row r="18" spans="1:1" x14ac:dyDescent="0.25">
      <c r="A18" s="123" t="s">
        <v>59</v>
      </c>
    </row>
    <row r="19" spans="1:1" x14ac:dyDescent="0.25">
      <c r="A19" s="123" t="s">
        <v>60</v>
      </c>
    </row>
    <row r="20" spans="1:1" x14ac:dyDescent="0.25">
      <c r="A20" s="123" t="s">
        <v>61</v>
      </c>
    </row>
    <row r="21" spans="1:1" x14ac:dyDescent="0.25">
      <c r="A21" s="123" t="s">
        <v>62</v>
      </c>
    </row>
    <row r="22" spans="1:1" x14ac:dyDescent="0.25">
      <c r="A22" s="123" t="s">
        <v>63</v>
      </c>
    </row>
    <row r="23" spans="1:1" x14ac:dyDescent="0.25">
      <c r="A23" s="123" t="s">
        <v>64</v>
      </c>
    </row>
    <row r="24" spans="1:1" x14ac:dyDescent="0.25">
      <c r="A24" s="123" t="s">
        <v>65</v>
      </c>
    </row>
    <row r="25" spans="1:1" x14ac:dyDescent="0.25">
      <c r="A25" s="123" t="s">
        <v>66</v>
      </c>
    </row>
    <row r="26" spans="1:1" x14ac:dyDescent="0.25">
      <c r="A26" s="123" t="s">
        <v>67</v>
      </c>
    </row>
  </sheetData>
  <mergeCells count="4">
    <mergeCell ref="A10:A12"/>
    <mergeCell ref="B10:D10"/>
    <mergeCell ref="E10:E11"/>
    <mergeCell ref="F10:F11"/>
  </mergeCells>
  <pageMargins left="0.78740157499999996" right="0.42708333333333331" top="0.984251969" bottom="0.984251969" header="0.4921259845" footer="0.492125984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showGridLines="0" zoomScaleNormal="100" zoomScalePageLayoutView="160" workbookViewId="0">
      <selection activeCell="A3" sqref="A3:K3"/>
    </sheetView>
  </sheetViews>
  <sheetFormatPr baseColWidth="10" defaultColWidth="11.453125" defaultRowHeight="12.5" x14ac:dyDescent="0.25"/>
  <cols>
    <col min="1" max="1" width="12.7265625" style="4" customWidth="1"/>
    <col min="2" max="4" width="12.7265625" style="48" customWidth="1"/>
    <col min="5" max="5" width="13" style="4" bestFit="1" customWidth="1"/>
    <col min="6" max="6" width="11.453125" style="4"/>
    <col min="7" max="7" width="11.81640625" style="4" bestFit="1" customWidth="1"/>
    <col min="8" max="8" width="12.81640625" style="4" bestFit="1" customWidth="1"/>
    <col min="9" max="16384" width="11.453125" style="4"/>
  </cols>
  <sheetData>
    <row r="1" spans="1:8" ht="18" x14ac:dyDescent="0.4">
      <c r="A1" s="21" t="s">
        <v>14</v>
      </c>
    </row>
    <row r="2" spans="1:8" ht="4.5" customHeight="1" x14ac:dyDescent="0.25"/>
    <row r="3" spans="1:8" x14ac:dyDescent="0.25">
      <c r="A3" s="189" t="s">
        <v>0</v>
      </c>
      <c r="B3" s="174" t="s">
        <v>20</v>
      </c>
      <c r="C3" s="174" t="s">
        <v>21</v>
      </c>
      <c r="D3" s="174" t="s">
        <v>30</v>
      </c>
      <c r="E3" s="174" t="s">
        <v>22</v>
      </c>
    </row>
    <row r="4" spans="1:8" x14ac:dyDescent="0.25">
      <c r="A4" s="190"/>
      <c r="B4" s="175"/>
      <c r="C4" s="175"/>
      <c r="D4" s="175"/>
      <c r="E4" s="175"/>
    </row>
    <row r="5" spans="1:8" x14ac:dyDescent="0.25">
      <c r="A5" s="13" t="s">
        <v>1</v>
      </c>
      <c r="B5" s="38" t="s">
        <v>2</v>
      </c>
      <c r="C5" s="38" t="s">
        <v>3</v>
      </c>
      <c r="D5" s="38" t="s">
        <v>4</v>
      </c>
      <c r="E5" s="53" t="s">
        <v>5</v>
      </c>
    </row>
    <row r="6" spans="1:8" x14ac:dyDescent="0.25">
      <c r="A6" s="14">
        <v>1982</v>
      </c>
      <c r="B6" s="39">
        <v>138345</v>
      </c>
      <c r="C6" s="25">
        <v>136486</v>
      </c>
      <c r="D6" s="101">
        <v>11969</v>
      </c>
      <c r="E6" s="25">
        <f t="shared" ref="E6:E18" si="0">SUM(C6:D6)</f>
        <v>148455</v>
      </c>
    </row>
    <row r="7" spans="1:8" x14ac:dyDescent="0.25">
      <c r="A7" s="14">
        <v>1983</v>
      </c>
      <c r="B7" s="39">
        <v>138972</v>
      </c>
      <c r="C7" s="25">
        <v>136634</v>
      </c>
      <c r="D7" s="101">
        <v>12171</v>
      </c>
      <c r="E7" s="25">
        <f t="shared" si="0"/>
        <v>148805</v>
      </c>
    </row>
    <row r="8" spans="1:8" x14ac:dyDescent="0.25">
      <c r="A8" s="14">
        <v>1984</v>
      </c>
      <c r="B8" s="39">
        <v>138469</v>
      </c>
      <c r="C8" s="25">
        <v>136795</v>
      </c>
      <c r="D8" s="101">
        <v>12289</v>
      </c>
      <c r="E8" s="25">
        <f t="shared" si="0"/>
        <v>149084</v>
      </c>
    </row>
    <row r="9" spans="1:8" x14ac:dyDescent="0.25">
      <c r="A9" s="15">
        <v>1985</v>
      </c>
      <c r="B9" s="40">
        <v>138773</v>
      </c>
      <c r="C9" s="26">
        <v>137483</v>
      </c>
      <c r="D9" s="102">
        <v>11551</v>
      </c>
      <c r="E9" s="26">
        <f t="shared" si="0"/>
        <v>149034</v>
      </c>
    </row>
    <row r="10" spans="1:8" x14ac:dyDescent="0.25">
      <c r="A10" s="16">
        <v>1986</v>
      </c>
      <c r="B10" s="41">
        <v>139256</v>
      </c>
      <c r="C10" s="27">
        <v>138521</v>
      </c>
      <c r="D10" s="103">
        <v>11039</v>
      </c>
      <c r="E10" s="27">
        <f t="shared" si="0"/>
        <v>149560</v>
      </c>
      <c r="H10" s="127">
        <f>B10*1.1867</f>
        <v>165255.09520000001</v>
      </c>
    </row>
    <row r="11" spans="1:8" x14ac:dyDescent="0.25">
      <c r="A11" s="17">
        <v>1987</v>
      </c>
      <c r="B11" s="42">
        <v>139679</v>
      </c>
      <c r="C11" s="28">
        <v>138560</v>
      </c>
      <c r="D11" s="104">
        <v>8649</v>
      </c>
      <c r="E11" s="28">
        <f t="shared" si="0"/>
        <v>147209</v>
      </c>
      <c r="H11" s="127"/>
    </row>
    <row r="12" spans="1:8" x14ac:dyDescent="0.25">
      <c r="A12" s="17">
        <v>1988</v>
      </c>
      <c r="B12" s="42">
        <v>140785</v>
      </c>
      <c r="C12" s="28">
        <v>138952</v>
      </c>
      <c r="D12" s="104">
        <v>8921</v>
      </c>
      <c r="E12" s="28">
        <f t="shared" si="0"/>
        <v>147873</v>
      </c>
      <c r="H12" s="127"/>
    </row>
    <row r="13" spans="1:8" x14ac:dyDescent="0.25">
      <c r="A13" s="17">
        <v>1989</v>
      </c>
      <c r="B13" s="42">
        <v>142233</v>
      </c>
      <c r="C13" s="28">
        <v>140625</v>
      </c>
      <c r="D13" s="104">
        <v>9199</v>
      </c>
      <c r="E13" s="28">
        <f t="shared" si="0"/>
        <v>149824</v>
      </c>
    </row>
    <row r="14" spans="1:8" x14ac:dyDescent="0.25">
      <c r="A14" s="18">
        <v>1990</v>
      </c>
      <c r="B14" s="43">
        <v>143131</v>
      </c>
      <c r="C14" s="29">
        <v>141650</v>
      </c>
      <c r="D14" s="105">
        <v>9688</v>
      </c>
      <c r="E14" s="29">
        <f t="shared" si="0"/>
        <v>151338</v>
      </c>
    </row>
    <row r="15" spans="1:8" x14ac:dyDescent="0.25">
      <c r="A15" s="19">
        <v>1991</v>
      </c>
      <c r="B15" s="44">
        <v>145161</v>
      </c>
      <c r="C15" s="30">
        <v>143387</v>
      </c>
      <c r="D15" s="106">
        <v>9934</v>
      </c>
      <c r="E15" s="30">
        <f t="shared" si="0"/>
        <v>153321</v>
      </c>
    </row>
    <row r="16" spans="1:8" x14ac:dyDescent="0.25">
      <c r="A16" s="14">
        <v>1992</v>
      </c>
      <c r="B16" s="39">
        <v>146816</v>
      </c>
      <c r="C16" s="25">
        <v>145264</v>
      </c>
      <c r="D16" s="101">
        <v>10081</v>
      </c>
      <c r="E16" s="25">
        <f t="shared" si="0"/>
        <v>155345</v>
      </c>
    </row>
    <row r="17" spans="1:5" x14ac:dyDescent="0.25">
      <c r="A17" s="14">
        <v>1993</v>
      </c>
      <c r="B17" s="39">
        <v>147701</v>
      </c>
      <c r="C17" s="25">
        <v>146053</v>
      </c>
      <c r="D17" s="101">
        <v>10850</v>
      </c>
      <c r="E17" s="25">
        <f t="shared" si="0"/>
        <v>156903</v>
      </c>
    </row>
    <row r="18" spans="1:5" x14ac:dyDescent="0.25">
      <c r="A18" s="14">
        <v>1994</v>
      </c>
      <c r="B18" s="39">
        <v>149691</v>
      </c>
      <c r="C18" s="25">
        <v>147657</v>
      </c>
      <c r="D18" s="101">
        <v>11312</v>
      </c>
      <c r="E18" s="25">
        <f t="shared" si="0"/>
        <v>158969</v>
      </c>
    </row>
    <row r="19" spans="1:5" x14ac:dyDescent="0.25">
      <c r="A19" s="15">
        <v>1995</v>
      </c>
      <c r="B19" s="40">
        <v>151382</v>
      </c>
      <c r="C19" s="26">
        <v>148965</v>
      </c>
      <c r="D19" s="102">
        <v>11717</v>
      </c>
      <c r="E19" s="26">
        <f t="shared" ref="E19:E41" si="1">SUM(C19:D19)</f>
        <v>160682</v>
      </c>
    </row>
    <row r="20" spans="1:5" x14ac:dyDescent="0.25">
      <c r="A20" s="16">
        <v>1996</v>
      </c>
      <c r="B20" s="41">
        <v>152846</v>
      </c>
      <c r="C20" s="27">
        <v>150224</v>
      </c>
      <c r="D20" s="103">
        <v>12193</v>
      </c>
      <c r="E20" s="27">
        <f t="shared" si="1"/>
        <v>162417</v>
      </c>
    </row>
    <row r="21" spans="1:5" x14ac:dyDescent="0.25">
      <c r="A21" s="17">
        <v>1997</v>
      </c>
      <c r="B21" s="42">
        <v>153531</v>
      </c>
      <c r="C21" s="28">
        <v>150541</v>
      </c>
      <c r="D21" s="104">
        <v>12446</v>
      </c>
      <c r="E21" s="28">
        <f t="shared" si="1"/>
        <v>162987</v>
      </c>
    </row>
    <row r="22" spans="1:5" x14ac:dyDescent="0.25">
      <c r="A22" s="17">
        <v>1998</v>
      </c>
      <c r="B22" s="42">
        <v>154325</v>
      </c>
      <c r="C22" s="28">
        <v>151050</v>
      </c>
      <c r="D22" s="104">
        <v>13032</v>
      </c>
      <c r="E22" s="28">
        <f t="shared" si="1"/>
        <v>164082</v>
      </c>
    </row>
    <row r="23" spans="1:5" x14ac:dyDescent="0.25">
      <c r="A23" s="17">
        <v>1999</v>
      </c>
      <c r="B23" s="42">
        <v>154125</v>
      </c>
      <c r="C23" s="28">
        <v>151075</v>
      </c>
      <c r="D23" s="104">
        <v>13396</v>
      </c>
      <c r="E23" s="28">
        <f t="shared" si="1"/>
        <v>164471</v>
      </c>
    </row>
    <row r="24" spans="1:5" x14ac:dyDescent="0.25">
      <c r="A24" s="18">
        <v>2000</v>
      </c>
      <c r="B24" s="43">
        <v>154832</v>
      </c>
      <c r="C24" s="29">
        <v>151766</v>
      </c>
      <c r="D24" s="105">
        <v>13858</v>
      </c>
      <c r="E24" s="29">
        <f t="shared" si="1"/>
        <v>165624</v>
      </c>
    </row>
    <row r="25" spans="1:5" x14ac:dyDescent="0.25">
      <c r="A25" s="19">
        <v>2001</v>
      </c>
      <c r="B25" s="44">
        <v>155908</v>
      </c>
      <c r="C25" s="30">
        <v>153144</v>
      </c>
      <c r="D25" s="106">
        <v>14039</v>
      </c>
      <c r="E25" s="30">
        <f t="shared" si="1"/>
        <v>167183</v>
      </c>
    </row>
    <row r="26" spans="1:5" x14ac:dyDescent="0.25">
      <c r="A26" s="14">
        <v>2002</v>
      </c>
      <c r="B26" s="39">
        <v>157437</v>
      </c>
      <c r="C26" s="25">
        <v>154530</v>
      </c>
      <c r="D26" s="101">
        <v>14429</v>
      </c>
      <c r="E26" s="25">
        <f t="shared" si="1"/>
        <v>168959</v>
      </c>
    </row>
    <row r="27" spans="1:5" x14ac:dyDescent="0.25">
      <c r="A27" s="14">
        <v>2003</v>
      </c>
      <c r="B27" s="39">
        <v>158340</v>
      </c>
      <c r="C27" s="25">
        <v>155612</v>
      </c>
      <c r="D27" s="101">
        <v>14494</v>
      </c>
      <c r="E27" s="25">
        <f t="shared" si="1"/>
        <v>170106</v>
      </c>
    </row>
    <row r="28" spans="1:5" x14ac:dyDescent="0.25">
      <c r="A28" s="14">
        <v>2004</v>
      </c>
      <c r="B28" s="39">
        <v>158394</v>
      </c>
      <c r="C28" s="25">
        <v>155132</v>
      </c>
      <c r="D28" s="101">
        <v>14593</v>
      </c>
      <c r="E28" s="25">
        <f t="shared" si="1"/>
        <v>169725</v>
      </c>
    </row>
    <row r="29" spans="1:5" x14ac:dyDescent="0.25">
      <c r="A29" s="15">
        <v>2005</v>
      </c>
      <c r="B29" s="40">
        <v>158565</v>
      </c>
      <c r="C29" s="26">
        <v>155153</v>
      </c>
      <c r="D29" s="102">
        <v>14161</v>
      </c>
      <c r="E29" s="26">
        <f t="shared" si="1"/>
        <v>169314</v>
      </c>
    </row>
    <row r="30" spans="1:5" x14ac:dyDescent="0.25">
      <c r="A30" s="16">
        <v>2006</v>
      </c>
      <c r="B30" s="41">
        <v>159060</v>
      </c>
      <c r="C30" s="27">
        <v>155502</v>
      </c>
      <c r="D30" s="103">
        <v>13791</v>
      </c>
      <c r="E30" s="27">
        <f t="shared" si="1"/>
        <v>169293</v>
      </c>
    </row>
    <row r="31" spans="1:5" x14ac:dyDescent="0.25">
      <c r="A31" s="17">
        <v>2007</v>
      </c>
      <c r="B31" s="42">
        <v>159563</v>
      </c>
      <c r="C31" s="28">
        <v>155914</v>
      </c>
      <c r="D31" s="104">
        <v>12911</v>
      </c>
      <c r="E31" s="28">
        <f t="shared" si="1"/>
        <v>168825</v>
      </c>
    </row>
    <row r="32" spans="1:5" x14ac:dyDescent="0.25">
      <c r="A32" s="17">
        <v>2008</v>
      </c>
      <c r="B32" s="42">
        <v>160279</v>
      </c>
      <c r="C32" s="28">
        <v>156342</v>
      </c>
      <c r="D32" s="104">
        <v>12227</v>
      </c>
      <c r="E32" s="28">
        <f t="shared" si="1"/>
        <v>168569</v>
      </c>
    </row>
    <row r="33" spans="1:14" x14ac:dyDescent="0.25">
      <c r="A33" s="17">
        <v>2009</v>
      </c>
      <c r="B33" s="42">
        <v>161334</v>
      </c>
      <c r="C33" s="28">
        <v>157494</v>
      </c>
      <c r="D33" s="104">
        <v>11775</v>
      </c>
      <c r="E33" s="28">
        <f t="shared" si="1"/>
        <v>169269</v>
      </c>
    </row>
    <row r="34" spans="1:14" x14ac:dyDescent="0.25">
      <c r="A34" s="18">
        <v>2010</v>
      </c>
      <c r="B34" s="43">
        <v>162173</v>
      </c>
      <c r="C34" s="29">
        <v>158233</v>
      </c>
      <c r="D34" s="105">
        <v>11718</v>
      </c>
      <c r="E34" s="29">
        <f t="shared" si="1"/>
        <v>169951</v>
      </c>
    </row>
    <row r="35" spans="1:14" x14ac:dyDescent="0.25">
      <c r="A35" s="14">
        <v>2011</v>
      </c>
      <c r="B35" s="49">
        <v>157706</v>
      </c>
      <c r="C35" s="25">
        <v>158401</v>
      </c>
      <c r="D35" s="101">
        <v>11526</v>
      </c>
      <c r="E35" s="25">
        <f t="shared" si="1"/>
        <v>169927</v>
      </c>
    </row>
    <row r="36" spans="1:14" x14ac:dyDescent="0.25">
      <c r="A36" s="14">
        <v>2012</v>
      </c>
      <c r="B36" s="39">
        <v>158658</v>
      </c>
      <c r="C36" s="25">
        <v>159329</v>
      </c>
      <c r="D36" s="101">
        <v>11427</v>
      </c>
      <c r="E36" s="25">
        <f t="shared" si="1"/>
        <v>170756</v>
      </c>
    </row>
    <row r="37" spans="1:14" x14ac:dyDescent="0.25">
      <c r="A37" s="14">
        <v>2013</v>
      </c>
      <c r="B37" s="39">
        <v>159610</v>
      </c>
      <c r="C37" s="25">
        <v>160272</v>
      </c>
      <c r="D37" s="101">
        <v>11195</v>
      </c>
      <c r="E37" s="25">
        <f t="shared" si="1"/>
        <v>171467</v>
      </c>
      <c r="I37" s="4">
        <f>100-18.67</f>
        <v>81.33</v>
      </c>
    </row>
    <row r="38" spans="1:14" x14ac:dyDescent="0.25">
      <c r="A38" s="20">
        <v>2014</v>
      </c>
      <c r="B38" s="45">
        <v>160907</v>
      </c>
      <c r="C38" s="31">
        <v>161438</v>
      </c>
      <c r="D38" s="107">
        <v>10834</v>
      </c>
      <c r="E38" s="31">
        <f t="shared" si="1"/>
        <v>172272</v>
      </c>
      <c r="G38" s="128"/>
      <c r="H38" s="129"/>
      <c r="I38" s="129">
        <f>B41/118.67*100</f>
        <v>140794.64059998316</v>
      </c>
      <c r="J38" s="129"/>
      <c r="K38" s="129"/>
      <c r="L38" s="129"/>
      <c r="M38" s="129"/>
      <c r="N38" s="129"/>
    </row>
    <row r="39" spans="1:14" x14ac:dyDescent="0.25">
      <c r="A39" s="24">
        <v>2015</v>
      </c>
      <c r="B39" s="32">
        <v>163830</v>
      </c>
      <c r="C39" s="33">
        <v>165096</v>
      </c>
      <c r="D39" s="108">
        <v>8844</v>
      </c>
      <c r="E39" s="33">
        <f t="shared" si="1"/>
        <v>173940</v>
      </c>
      <c r="G39" s="128"/>
      <c r="H39" s="129"/>
      <c r="I39" s="129"/>
      <c r="J39" s="129"/>
      <c r="K39" s="129"/>
      <c r="L39" s="129"/>
      <c r="M39" s="129"/>
      <c r="N39" s="129"/>
    </row>
    <row r="40" spans="1:14" x14ac:dyDescent="0.25">
      <c r="A40" s="22">
        <v>2016</v>
      </c>
      <c r="B40" s="50">
        <v>165711</v>
      </c>
      <c r="C40" s="27">
        <v>166478</v>
      </c>
      <c r="D40" s="103">
        <v>8939</v>
      </c>
      <c r="E40" s="27">
        <f t="shared" si="1"/>
        <v>175417</v>
      </c>
      <c r="G40" s="128"/>
      <c r="H40" s="129"/>
      <c r="I40" s="129"/>
      <c r="J40" s="129"/>
      <c r="K40" s="129"/>
      <c r="L40" s="129"/>
      <c r="M40" s="129"/>
      <c r="N40" s="129"/>
    </row>
    <row r="41" spans="1:14" x14ac:dyDescent="0.25">
      <c r="A41" s="23">
        <v>2017</v>
      </c>
      <c r="B41" s="42">
        <v>167081</v>
      </c>
      <c r="C41" s="28">
        <v>168041</v>
      </c>
      <c r="D41" s="104">
        <v>8507</v>
      </c>
      <c r="E41" s="28">
        <f t="shared" si="1"/>
        <v>176548</v>
      </c>
      <c r="G41" s="128"/>
      <c r="H41" s="129">
        <f>B41*100/B10</f>
        <v>119.98118572987879</v>
      </c>
      <c r="I41" s="129"/>
      <c r="J41" s="129"/>
      <c r="K41" s="129"/>
      <c r="L41" s="129"/>
      <c r="M41" s="129"/>
      <c r="N41" s="129"/>
    </row>
    <row r="42" spans="1:14" x14ac:dyDescent="0.25">
      <c r="A42" s="23">
        <v>2018</v>
      </c>
      <c r="B42" s="42">
        <v>168210</v>
      </c>
      <c r="C42" s="28">
        <v>169232</v>
      </c>
      <c r="D42" s="104">
        <v>8125</v>
      </c>
      <c r="E42" s="28">
        <f>SUM(C42:D42)</f>
        <v>177357</v>
      </c>
      <c r="G42" s="128"/>
      <c r="H42" s="129">
        <f>B42*100/B10</f>
        <v>120.79192278968232</v>
      </c>
      <c r="I42" s="129">
        <f t="shared" ref="I42:K42" si="2">C42*100/C10</f>
        <v>122.17064560608139</v>
      </c>
      <c r="J42" s="129">
        <f t="shared" si="2"/>
        <v>73.602681402300931</v>
      </c>
      <c r="K42" s="129">
        <f t="shared" si="2"/>
        <v>118.58585183204065</v>
      </c>
      <c r="L42" s="129"/>
      <c r="M42" s="129"/>
      <c r="N42" s="129"/>
    </row>
    <row r="43" spans="1:14" ht="13" x14ac:dyDescent="0.25">
      <c r="A43" s="121">
        <v>2019</v>
      </c>
      <c r="B43" s="122">
        <v>169077</v>
      </c>
      <c r="C43" s="34">
        <v>169960</v>
      </c>
      <c r="D43" s="109">
        <v>8290</v>
      </c>
      <c r="E43" s="35">
        <f>SUM(C43:D43)</f>
        <v>178250</v>
      </c>
      <c r="G43" s="128"/>
      <c r="H43" s="129">
        <f>B43*100/B10</f>
        <v>121.41451714827369</v>
      </c>
      <c r="I43" s="129">
        <f t="shared" ref="I43:K43" si="3">C43*100/C10</f>
        <v>122.69619768843714</v>
      </c>
      <c r="J43" s="129">
        <f t="shared" si="3"/>
        <v>75.097382009239965</v>
      </c>
      <c r="K43" s="129">
        <f t="shared" si="3"/>
        <v>119.18293661406793</v>
      </c>
      <c r="L43" s="129"/>
      <c r="M43" s="129"/>
      <c r="N43" s="129"/>
    </row>
    <row r="45" spans="1:14" ht="12" customHeight="1" x14ac:dyDescent="0.25">
      <c r="A45" s="36" t="s">
        <v>18</v>
      </c>
    </row>
    <row r="46" spans="1:14" ht="12" customHeight="1" x14ac:dyDescent="0.25">
      <c r="A46" s="37"/>
    </row>
    <row r="47" spans="1:14" ht="12" customHeight="1" x14ac:dyDescent="0.25">
      <c r="A47" s="36" t="s">
        <v>28</v>
      </c>
    </row>
    <row r="48" spans="1:14" ht="12" customHeight="1" x14ac:dyDescent="0.25">
      <c r="A48" s="46"/>
    </row>
    <row r="49" spans="1:4" ht="12" customHeight="1" x14ac:dyDescent="0.25">
      <c r="A49" s="47" t="s">
        <v>29</v>
      </c>
    </row>
    <row r="50" spans="1:4" ht="12" customHeight="1" x14ac:dyDescent="0.25">
      <c r="A50" s="110" t="s">
        <v>15</v>
      </c>
    </row>
    <row r="51" spans="1:4" ht="12" customHeight="1" x14ac:dyDescent="0.25">
      <c r="A51" s="110" t="s">
        <v>16</v>
      </c>
    </row>
    <row r="52" spans="1:4" ht="12" customHeight="1" x14ac:dyDescent="0.25">
      <c r="A52" s="111" t="s">
        <v>17</v>
      </c>
    </row>
    <row r="54" spans="1:4" x14ac:dyDescent="0.25">
      <c r="B54" s="115"/>
      <c r="C54" s="115"/>
    </row>
    <row r="56" spans="1:4" x14ac:dyDescent="0.25">
      <c r="B56" s="114"/>
      <c r="C56" s="114"/>
    </row>
    <row r="57" spans="1:4" x14ac:dyDescent="0.25">
      <c r="D57" s="4"/>
    </row>
  </sheetData>
  <mergeCells count="5">
    <mergeCell ref="A3:A4"/>
    <mergeCell ref="C3:C4"/>
    <mergeCell ref="E3:E4"/>
    <mergeCell ref="B3:B4"/>
    <mergeCell ref="D3:D4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0402</vt:lpstr>
      <vt:lpstr>LSN M8051011</vt:lpstr>
      <vt:lpstr>Quelle LSN Mail Vilwock Conrad</vt:lpstr>
      <vt:lpstr>LSN amtliche EWZ A100001G</vt:lpstr>
      <vt:lpstr>0202 EWZ 1982 bis ...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cp:lastPrinted>2021-07-28T13:07:58Z</cp:lastPrinted>
  <dcterms:created xsi:type="dcterms:W3CDTF">2019-05-03T10:28:11Z</dcterms:created>
  <dcterms:modified xsi:type="dcterms:W3CDTF">2024-10-18T07:09:07Z</dcterms:modified>
</cp:coreProperties>
</file>