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0" yWindow="0" windowWidth="21330" windowHeight="10305"/>
  </bookViews>
  <sheets>
    <sheet name="Tabelle 1" sheetId="2" r:id="rId1"/>
  </sheets>
  <definedNames>
    <definedName name="_xlnm._FilterDatabase" localSheetId="0" hidden="1">'Tabelle 1'!$A$1:$AF$33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8" i="2" l="1"/>
  <c r="Y38" i="2"/>
  <c r="Q38" i="2"/>
  <c r="C38" i="2"/>
  <c r="C35" i="2" l="1"/>
  <c r="AG3" i="2" l="1"/>
  <c r="AF3" i="2"/>
  <c r="AC3" i="2"/>
  <c r="AB3" i="2"/>
  <c r="AA3" i="2"/>
  <c r="Z3" i="2"/>
  <c r="Y3" i="2"/>
  <c r="X3" i="2"/>
  <c r="U3" i="2"/>
  <c r="T3" i="2"/>
  <c r="S3" i="2"/>
  <c r="R3" i="2"/>
  <c r="Q3" i="2"/>
  <c r="P3" i="2"/>
  <c r="M3" i="2"/>
  <c r="L3" i="2"/>
  <c r="K3" i="2"/>
  <c r="J3" i="2"/>
  <c r="I3" i="2"/>
  <c r="F3" i="2"/>
  <c r="E3" i="2"/>
  <c r="D3" i="2"/>
  <c r="D5" i="2"/>
  <c r="D7" i="2"/>
  <c r="D9" i="2"/>
  <c r="D11" i="2"/>
  <c r="D13" i="2"/>
  <c r="D15" i="2"/>
  <c r="D17" i="2"/>
  <c r="D19" i="2"/>
  <c r="D21" i="2"/>
  <c r="C22" i="2"/>
  <c r="D23" i="2" s="1"/>
  <c r="C24" i="2"/>
  <c r="D25" i="2" s="1"/>
  <c r="C26" i="2"/>
  <c r="D27" i="2" s="1"/>
  <c r="C28" i="2"/>
  <c r="D29" i="2" s="1"/>
  <c r="AG9" i="2"/>
  <c r="AF9" i="2"/>
  <c r="AD9" i="2"/>
  <c r="AC9" i="2"/>
  <c r="AB9" i="2"/>
  <c r="AA9" i="2"/>
  <c r="Z9" i="2"/>
  <c r="X9" i="2"/>
  <c r="V9" i="2"/>
  <c r="U9" i="2"/>
  <c r="T9" i="2"/>
  <c r="S9" i="2"/>
  <c r="R9" i="2"/>
  <c r="P9" i="2"/>
  <c r="N9" i="2"/>
  <c r="M9" i="2"/>
  <c r="L9" i="2"/>
  <c r="K9" i="2"/>
  <c r="J9" i="2"/>
  <c r="I9" i="2"/>
  <c r="F9" i="2"/>
  <c r="E9" i="2"/>
  <c r="Y8" i="2"/>
  <c r="Y9" i="2" s="1"/>
  <c r="Q8" i="2"/>
  <c r="Q9" i="2" s="1"/>
  <c r="AF7" i="2"/>
  <c r="AC7" i="2"/>
  <c r="AB7" i="2"/>
  <c r="AA7" i="2"/>
  <c r="Z7" i="2"/>
  <c r="X7" i="2"/>
  <c r="U7" i="2"/>
  <c r="T7" i="2"/>
  <c r="S7" i="2"/>
  <c r="R7" i="2"/>
  <c r="P7" i="2"/>
  <c r="M7" i="2"/>
  <c r="L7" i="2"/>
  <c r="K7" i="2"/>
  <c r="J7" i="2"/>
  <c r="I7" i="2"/>
  <c r="F7" i="2"/>
  <c r="E7" i="2"/>
  <c r="AG6" i="2"/>
  <c r="AG7" i="2" s="1"/>
  <c r="Y6" i="2"/>
  <c r="Y7" i="2" s="1"/>
  <c r="Q6" i="2"/>
  <c r="Q7" i="2" s="1"/>
  <c r="AG5" i="2"/>
  <c r="AF5" i="2"/>
  <c r="AC5" i="2"/>
  <c r="AB5" i="2"/>
  <c r="AA5" i="2"/>
  <c r="Z5" i="2"/>
  <c r="X5" i="2"/>
  <c r="U5" i="2"/>
  <c r="T5" i="2"/>
  <c r="S5" i="2"/>
  <c r="R5" i="2"/>
  <c r="Q5" i="2"/>
  <c r="P5" i="2"/>
  <c r="M5" i="2"/>
  <c r="L5" i="2"/>
  <c r="K5" i="2"/>
  <c r="J5" i="2"/>
  <c r="I5" i="2"/>
  <c r="F5" i="2"/>
  <c r="Y4" i="2"/>
  <c r="Y5" i="2" s="1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X15" i="2"/>
  <c r="Y15" i="2"/>
  <c r="Z15" i="2"/>
  <c r="AA15" i="2"/>
  <c r="AB15" i="2"/>
  <c r="AC15" i="2"/>
  <c r="AD15" i="2"/>
  <c r="AE15" i="2"/>
  <c r="AF15" i="2"/>
  <c r="AG15" i="2"/>
  <c r="I15" i="2"/>
  <c r="F15" i="2"/>
  <c r="E15" i="2"/>
  <c r="AG13" i="2"/>
  <c r="AF13" i="2"/>
  <c r="AE13" i="2"/>
  <c r="AD13" i="2"/>
  <c r="AC13" i="2"/>
  <c r="AB13" i="2"/>
  <c r="AA13" i="2"/>
  <c r="Z13" i="2"/>
  <c r="Y13" i="2"/>
  <c r="X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F13" i="2"/>
  <c r="E13" i="2"/>
  <c r="AG11" i="2"/>
  <c r="AF11" i="2"/>
  <c r="AE11" i="2"/>
  <c r="AD11" i="2"/>
  <c r="AC11" i="2"/>
  <c r="AB11" i="2"/>
  <c r="AA11" i="2"/>
  <c r="Z11" i="2"/>
  <c r="Y11" i="2"/>
  <c r="X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F11" i="2"/>
  <c r="E11" i="2"/>
  <c r="E17" i="2"/>
  <c r="F17" i="2"/>
  <c r="E19" i="2"/>
  <c r="F19" i="2"/>
  <c r="E21" i="2"/>
  <c r="F21" i="2"/>
  <c r="C30" i="2"/>
  <c r="E31" i="2" s="1"/>
  <c r="C32" i="2"/>
  <c r="D33" i="2" s="1"/>
  <c r="D31" i="2" l="1"/>
  <c r="F23" i="2"/>
  <c r="F29" i="2"/>
  <c r="E23" i="2"/>
  <c r="E29" i="2"/>
  <c r="E33" i="2"/>
  <c r="F27" i="2"/>
  <c r="F33" i="2"/>
  <c r="E27" i="2"/>
  <c r="F25" i="2"/>
  <c r="F31" i="2"/>
  <c r="E25" i="2"/>
  <c r="AG21" i="2" l="1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H21" i="2"/>
  <c r="I21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H19" i="2"/>
  <c r="I19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G31" i="2"/>
  <c r="H33" i="2"/>
  <c r="G33" i="2"/>
  <c r="H23" i="2" l="1"/>
  <c r="H25" i="2"/>
  <c r="H27" i="2"/>
  <c r="G25" i="2"/>
  <c r="H29" i="2"/>
  <c r="G27" i="2"/>
  <c r="H31" i="2"/>
  <c r="G29" i="2"/>
  <c r="AG26" i="2" l="1"/>
  <c r="Y26" i="2"/>
  <c r="Q26" i="2"/>
  <c r="I27" i="2"/>
  <c r="C27" i="2" s="1"/>
  <c r="AG24" i="2"/>
  <c r="Y24" i="2"/>
  <c r="Q24" i="2"/>
  <c r="AB25" i="2"/>
  <c r="AG22" i="2"/>
  <c r="Y22" i="2"/>
  <c r="Q22" i="2"/>
  <c r="AE23" i="2"/>
  <c r="M25" i="2" l="1"/>
  <c r="AD25" i="2"/>
  <c r="U25" i="2"/>
  <c r="J27" i="2"/>
  <c r="N25" i="2"/>
  <c r="V25" i="2"/>
  <c r="R27" i="2"/>
  <c r="AC25" i="2"/>
  <c r="Z27" i="2"/>
  <c r="P23" i="2"/>
  <c r="S27" i="2"/>
  <c r="AA27" i="2"/>
  <c r="X23" i="2"/>
  <c r="Z23" i="2"/>
  <c r="W25" i="2"/>
  <c r="T27" i="2"/>
  <c r="K23" i="2"/>
  <c r="S23" i="2"/>
  <c r="AA23" i="2"/>
  <c r="P25" i="2"/>
  <c r="X25" i="2"/>
  <c r="AF25" i="2"/>
  <c r="M27" i="2"/>
  <c r="U27" i="2"/>
  <c r="AC27" i="2"/>
  <c r="AF23" i="2"/>
  <c r="AE25" i="2"/>
  <c r="L27" i="2"/>
  <c r="AB27" i="2"/>
  <c r="L23" i="2"/>
  <c r="T23" i="2"/>
  <c r="AB23" i="2"/>
  <c r="I25" i="2"/>
  <c r="C25" i="2" s="1"/>
  <c r="N27" i="2"/>
  <c r="V27" i="2"/>
  <c r="AD27" i="2"/>
  <c r="O27" i="2"/>
  <c r="W27" i="2"/>
  <c r="AE27" i="2"/>
  <c r="I23" i="2"/>
  <c r="C23" i="2" s="1"/>
  <c r="R23" i="2"/>
  <c r="O25" i="2"/>
  <c r="M23" i="2"/>
  <c r="R25" i="2"/>
  <c r="N23" i="2"/>
  <c r="V23" i="2"/>
  <c r="AD23" i="2"/>
  <c r="K25" i="2"/>
  <c r="S25" i="2"/>
  <c r="AA25" i="2"/>
  <c r="P27" i="2"/>
  <c r="X27" i="2"/>
  <c r="AF27" i="2"/>
  <c r="K27" i="2"/>
  <c r="J23" i="2"/>
  <c r="U23" i="2"/>
  <c r="AC23" i="2"/>
  <c r="J25" i="2"/>
  <c r="Z25" i="2"/>
  <c r="O23" i="2"/>
  <c r="W23" i="2"/>
  <c r="L25" i="2"/>
  <c r="T25" i="2"/>
  <c r="Q27" i="2" l="1"/>
  <c r="AG25" i="2"/>
  <c r="AG27" i="2"/>
  <c r="Y27" i="2"/>
  <c r="AG23" i="2"/>
  <c r="Y25" i="2"/>
  <c r="Q25" i="2"/>
  <c r="Q23" i="2"/>
  <c r="Y23" i="2"/>
  <c r="AG32" i="2" l="1"/>
  <c r="Y32" i="2"/>
  <c r="Q32" i="2"/>
  <c r="I33" i="2"/>
  <c r="C33" i="2" s="1"/>
  <c r="AG30" i="2"/>
  <c r="Y30" i="2"/>
  <c r="Q30" i="2"/>
  <c r="AB31" i="2"/>
  <c r="AG28" i="2"/>
  <c r="Y28" i="2"/>
  <c r="Q28" i="2"/>
  <c r="AE29" i="2"/>
  <c r="I29" i="2" l="1"/>
  <c r="C29" i="2" s="1"/>
  <c r="S29" i="2"/>
  <c r="Z29" i="2"/>
  <c r="M31" i="2"/>
  <c r="X29" i="2"/>
  <c r="AF29" i="2"/>
  <c r="N31" i="2"/>
  <c r="J29" i="2"/>
  <c r="L33" i="2"/>
  <c r="S33" i="2"/>
  <c r="U31" i="2"/>
  <c r="T33" i="2"/>
  <c r="K29" i="2"/>
  <c r="V31" i="2"/>
  <c r="Z33" i="2"/>
  <c r="P29" i="2"/>
  <c r="AC31" i="2"/>
  <c r="J33" i="2"/>
  <c r="AA33" i="2"/>
  <c r="M33" i="2"/>
  <c r="R33" i="2"/>
  <c r="R29" i="2"/>
  <c r="AD31" i="2"/>
  <c r="K33" i="2"/>
  <c r="AB33" i="2"/>
  <c r="O31" i="2"/>
  <c r="W31" i="2"/>
  <c r="AE31" i="2"/>
  <c r="P31" i="2"/>
  <c r="X31" i="2"/>
  <c r="AF31" i="2"/>
  <c r="U33" i="2"/>
  <c r="AC33" i="2"/>
  <c r="AA29" i="2"/>
  <c r="L29" i="2"/>
  <c r="T29" i="2"/>
  <c r="AB29" i="2"/>
  <c r="I31" i="2"/>
  <c r="C31" i="2" s="1"/>
  <c r="N33" i="2"/>
  <c r="V33" i="2"/>
  <c r="AD33" i="2"/>
  <c r="M29" i="2"/>
  <c r="U29" i="2"/>
  <c r="AC29" i="2"/>
  <c r="J31" i="2"/>
  <c r="R31" i="2"/>
  <c r="Z31" i="2"/>
  <c r="O33" i="2"/>
  <c r="W33" i="2"/>
  <c r="AE33" i="2"/>
  <c r="N29" i="2"/>
  <c r="V29" i="2"/>
  <c r="AD29" i="2"/>
  <c r="K31" i="2"/>
  <c r="S31" i="2"/>
  <c r="AA31" i="2"/>
  <c r="P33" i="2"/>
  <c r="X33" i="2"/>
  <c r="AF33" i="2"/>
  <c r="O29" i="2"/>
  <c r="W29" i="2"/>
  <c r="L31" i="2"/>
  <c r="T31" i="2"/>
  <c r="Q29" i="2" l="1"/>
  <c r="AG33" i="2"/>
  <c r="Y33" i="2"/>
  <c r="Q33" i="2"/>
  <c r="AG29" i="2"/>
  <c r="AG31" i="2"/>
  <c r="Y31" i="2"/>
  <c r="Q31" i="2"/>
  <c r="Y29" i="2"/>
</calcChain>
</file>

<file path=xl/sharedStrings.xml><?xml version="1.0" encoding="utf-8"?>
<sst xmlns="http://schemas.openxmlformats.org/spreadsheetml/2006/main" count="71" uniqueCount="34">
  <si>
    <t>Pkw</t>
  </si>
  <si>
    <t>Benzin</t>
  </si>
  <si>
    <t>Diesel</t>
  </si>
  <si>
    <t>Gas</t>
  </si>
  <si>
    <t>Hybrid</t>
  </si>
  <si>
    <t>Elektromotor</t>
  </si>
  <si>
    <t>Sonstige</t>
  </si>
  <si>
    <t>Euro 1</t>
  </si>
  <si>
    <t>Euro 2</t>
  </si>
  <si>
    <t>Euro 3</t>
  </si>
  <si>
    <t>Euro 4</t>
  </si>
  <si>
    <t>Euro 5</t>
  </si>
  <si>
    <t>Euro 6</t>
  </si>
  <si>
    <t>gesamt</t>
  </si>
  <si>
    <t>Jahr</t>
  </si>
  <si>
    <t>darunter Dieselmotor gesamt</t>
  </si>
  <si>
    <t>in Prozent</t>
  </si>
  <si>
    <t>Anzahl</t>
  </si>
  <si>
    <t>schadstoffreduziert gesamt</t>
  </si>
  <si>
    <t>Ottomotor Euro 1</t>
  </si>
  <si>
    <t>Ottomotor Euro 2</t>
  </si>
  <si>
    <t>Ottomotor Euro 3</t>
  </si>
  <si>
    <t>Ottomotor Euro 4</t>
  </si>
  <si>
    <t>Ottomotor Euro 5</t>
  </si>
  <si>
    <t>Ottomotor Euro 6</t>
  </si>
  <si>
    <t>Ottomotor Sonstige</t>
  </si>
  <si>
    <t>Ottomotor gesamt</t>
  </si>
  <si>
    <t>Dieselmotor Euro 1</t>
  </si>
  <si>
    <t>Dieselmotor Euro 2</t>
  </si>
  <si>
    <t>Dieselmotor Euro 3</t>
  </si>
  <si>
    <t>Dieselmotor Euro 4</t>
  </si>
  <si>
    <t>Dieselmotor Euro 5</t>
  </si>
  <si>
    <t>Dieselmotor Euro 6</t>
  </si>
  <si>
    <t>Dieselmotor Sonstige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</si>
</sst>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&quot;   &quot;"/>
    <numFmt numFmtId="165" formatCode="&quot; &quot;@"/>
    <numFmt numFmtId="166" formatCode="&quot;   &quot;@"/>
  </numFmts>
  <fonts count="5" x14ac:knownFonts="1"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quotePrefix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/>
    <xf numFmtId="166" fontId="1" fillId="0" borderId="0" xfId="0" applyNumberFormat="1" applyFont="1" applyFill="1" applyBorder="1" applyAlignment="1">
      <alignment horizontal="left" vertical="center"/>
    </xf>
    <xf numFmtId="166" fontId="1" fillId="0" borderId="0" xfId="0" applyNumberFormat="1" applyFont="1" applyFill="1" applyBorder="1" applyAlignment="1">
      <alignment vertical="center"/>
    </xf>
    <xf numFmtId="166" fontId="1" fillId="0" borderId="0" xfId="0" quotePrefix="1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horizontal="left"/>
    </xf>
    <xf numFmtId="165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164" fontId="1" fillId="0" borderId="0" xfId="0" applyNumberFormat="1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horizontal="right" vertical="center" inden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vertical="center"/>
    </xf>
    <xf numFmtId="0" fontId="0" fillId="0" borderId="0" xfId="0" applyFont="1" applyFill="1" applyBorder="1" applyAlignment="1"/>
    <xf numFmtId="4" fontId="1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right" vertical="center"/>
    </xf>
    <xf numFmtId="3" fontId="3" fillId="0" borderId="0" xfId="0" quotePrefix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 readingOrder="1"/>
    </xf>
    <xf numFmtId="0" fontId="1" fillId="0" borderId="0" xfId="0" applyFont="1" applyFill="1" applyBorder="1" applyAlignment="1">
      <alignment horizontal="center" vertical="center"/>
    </xf>
    <xf numFmtId="4" fontId="3" fillId="0" borderId="0" xfId="0" quotePrefix="1" applyNumberFormat="1" applyFont="1" applyFill="1" applyBorder="1" applyAlignment="1">
      <alignment horizontal="right" vertical="center"/>
    </xf>
    <xf numFmtId="2" fontId="0" fillId="0" borderId="0" xfId="0" applyNumberFormat="1" applyFont="1" applyFill="1" applyBorder="1"/>
    <xf numFmtId="4" fontId="1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/>
    <xf numFmtId="4" fontId="0" fillId="0" borderId="0" xfId="0" applyNumberFormat="1" applyFont="1" applyFill="1" applyBorder="1"/>
    <xf numFmtId="3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5"/>
  <sheetViews>
    <sheetView tabSelected="1" zoomScaleNormal="100" workbookViewId="0">
      <selection activeCell="Q1" sqref="Q1"/>
    </sheetView>
  </sheetViews>
  <sheetFormatPr baseColWidth="10" defaultRowHeight="12.75" x14ac:dyDescent="0.2"/>
  <cols>
    <col min="1" max="1" width="11.42578125" style="3"/>
    <col min="2" max="2" width="11.42578125" style="19"/>
    <col min="3" max="16384" width="11.42578125" style="3"/>
  </cols>
  <sheetData>
    <row r="1" spans="1:33" x14ac:dyDescent="0.2">
      <c r="A1" s="17" t="s">
        <v>14</v>
      </c>
      <c r="B1" s="18" t="s">
        <v>0</v>
      </c>
      <c r="C1" s="17" t="s">
        <v>13</v>
      </c>
      <c r="D1" s="4" t="s">
        <v>1</v>
      </c>
      <c r="E1" s="5" t="s">
        <v>2</v>
      </c>
      <c r="F1" s="4" t="s">
        <v>3</v>
      </c>
      <c r="G1" s="4" t="s">
        <v>4</v>
      </c>
      <c r="H1" s="5" t="s">
        <v>5</v>
      </c>
      <c r="I1" s="6" t="s">
        <v>6</v>
      </c>
      <c r="J1" s="5" t="s">
        <v>7</v>
      </c>
      <c r="K1" s="5" t="s">
        <v>8</v>
      </c>
      <c r="L1" s="4" t="s">
        <v>9</v>
      </c>
      <c r="M1" s="5" t="s">
        <v>10</v>
      </c>
      <c r="N1" s="5" t="s">
        <v>11</v>
      </c>
      <c r="O1" s="5" t="s">
        <v>12</v>
      </c>
      <c r="P1" s="5" t="s">
        <v>6</v>
      </c>
      <c r="Q1" s="7" t="s">
        <v>18</v>
      </c>
      <c r="R1" t="s">
        <v>19</v>
      </c>
      <c r="S1" t="s">
        <v>20</v>
      </c>
      <c r="T1" t="s">
        <v>21</v>
      </c>
      <c r="U1" t="s">
        <v>22</v>
      </c>
      <c r="V1" t="s">
        <v>23</v>
      </c>
      <c r="W1" t="s">
        <v>24</v>
      </c>
      <c r="X1" t="s">
        <v>25</v>
      </c>
      <c r="Y1" s="8" t="s">
        <v>26</v>
      </c>
      <c r="Z1" t="s">
        <v>27</v>
      </c>
      <c r="AA1" t="s">
        <v>28</v>
      </c>
      <c r="AB1" t="s">
        <v>29</v>
      </c>
      <c r="AC1" t="s">
        <v>30</v>
      </c>
      <c r="AD1" t="s">
        <v>31</v>
      </c>
      <c r="AE1" t="s">
        <v>32</v>
      </c>
      <c r="AF1" t="s">
        <v>33</v>
      </c>
      <c r="AG1" s="8" t="s">
        <v>15</v>
      </c>
    </row>
    <row r="2" spans="1:33" s="24" customFormat="1" x14ac:dyDescent="0.2">
      <c r="A2" s="23">
        <v>2005</v>
      </c>
      <c r="B2" s="18" t="s">
        <v>17</v>
      </c>
      <c r="C2" s="21">
        <v>81376</v>
      </c>
      <c r="D2" s="21">
        <v>60627</v>
      </c>
      <c r="E2" s="21">
        <v>20453</v>
      </c>
      <c r="F2" s="21">
        <v>275</v>
      </c>
      <c r="G2" s="22"/>
      <c r="H2" s="22"/>
      <c r="I2" s="21">
        <v>21</v>
      </c>
      <c r="J2" s="21">
        <v>17733</v>
      </c>
      <c r="K2" s="21">
        <v>15047</v>
      </c>
      <c r="L2" s="21">
        <v>29228</v>
      </c>
      <c r="M2" s="21">
        <v>15102</v>
      </c>
      <c r="N2" s="22"/>
      <c r="O2" s="22"/>
      <c r="P2" s="21">
        <v>2101</v>
      </c>
      <c r="Q2" s="21">
        <v>79211</v>
      </c>
      <c r="R2" s="21">
        <v>16015</v>
      </c>
      <c r="S2" s="21">
        <v>9873</v>
      </c>
      <c r="T2" s="21">
        <v>19788</v>
      </c>
      <c r="U2" s="21">
        <v>12145</v>
      </c>
      <c r="V2" s="22"/>
      <c r="W2" s="22"/>
      <c r="X2" s="21">
        <v>1562</v>
      </c>
      <c r="Y2" s="21">
        <v>59383</v>
      </c>
      <c r="Z2" s="21">
        <v>1718</v>
      </c>
      <c r="AA2" s="21">
        <v>5174</v>
      </c>
      <c r="AB2" s="21">
        <v>9440</v>
      </c>
      <c r="AC2" s="21">
        <v>2957</v>
      </c>
      <c r="AD2" s="22"/>
      <c r="AE2" s="22"/>
      <c r="AF2" s="21">
        <v>539</v>
      </c>
      <c r="AG2" s="21">
        <v>19828</v>
      </c>
    </row>
    <row r="3" spans="1:33" s="24" customFormat="1" x14ac:dyDescent="0.2">
      <c r="A3" s="23">
        <v>2005</v>
      </c>
      <c r="B3" s="18" t="s">
        <v>16</v>
      </c>
      <c r="C3" s="20">
        <v>100</v>
      </c>
      <c r="D3" s="20">
        <f>D2/C2*100</f>
        <v>74.502310263468345</v>
      </c>
      <c r="E3" s="20">
        <f>E2/C2*100</f>
        <v>25.133946126622099</v>
      </c>
      <c r="F3" s="20">
        <f>F2/C2*100</f>
        <v>0.33793747542272906</v>
      </c>
      <c r="G3" s="30"/>
      <c r="H3" s="30"/>
      <c r="I3" s="20">
        <f>I2/C2*100</f>
        <v>2.580613448682658E-2</v>
      </c>
      <c r="J3" s="20">
        <f>J2/C2*100</f>
        <v>21.791437278804562</v>
      </c>
      <c r="K3" s="20">
        <f>K2/C2*100</f>
        <v>18.490709791584742</v>
      </c>
      <c r="L3" s="20">
        <f>L2/C2*100</f>
        <v>35.917223751474637</v>
      </c>
      <c r="M3" s="20">
        <f>M2/C2*100</f>
        <v>18.558297286669287</v>
      </c>
      <c r="N3" s="30"/>
      <c r="O3" s="30"/>
      <c r="P3" s="20">
        <f>P2/C2*100</f>
        <v>2.5818423122296501</v>
      </c>
      <c r="Q3" s="20">
        <f>Q2/C2*100</f>
        <v>97.339510420762878</v>
      </c>
      <c r="R3" s="20">
        <f>R2/C2*100</f>
        <v>19.68024970507275</v>
      </c>
      <c r="S3" s="20">
        <f>S2/C2*100</f>
        <v>12.132569799449469</v>
      </c>
      <c r="T3" s="20">
        <f>T2/C2*100</f>
        <v>24.31675186787259</v>
      </c>
      <c r="U3" s="20">
        <f>U2/C2*100</f>
        <v>14.924547778214706</v>
      </c>
      <c r="V3" s="30"/>
      <c r="W3" s="30"/>
      <c r="X3" s="20">
        <f>X2/C2*100</f>
        <v>1.9194848604011012</v>
      </c>
      <c r="Y3" s="20">
        <f>Y2/C2*100</f>
        <v>72.973604011010622</v>
      </c>
      <c r="Z3" s="20">
        <f>Z2/C2*100</f>
        <v>2.1111875737318129</v>
      </c>
      <c r="AA3" s="20">
        <f>AA2/C2*100</f>
        <v>6.358139992135273</v>
      </c>
      <c r="AB3" s="20">
        <f>AB2/C2*100</f>
        <v>11.600471883602046</v>
      </c>
      <c r="AC3" s="20">
        <f>AC2/C2*100</f>
        <v>3.6337495084545814</v>
      </c>
      <c r="AD3" s="30"/>
      <c r="AE3" s="30"/>
      <c r="AF3" s="20">
        <f>AF2/C2*100</f>
        <v>0.66235745182854888</v>
      </c>
      <c r="AG3" s="20">
        <f>AG2/C2*100</f>
        <v>24.36590640975226</v>
      </c>
    </row>
    <row r="4" spans="1:33" s="24" customFormat="1" x14ac:dyDescent="0.2">
      <c r="A4" s="23">
        <v>2006</v>
      </c>
      <c r="B4" s="18" t="s">
        <v>17</v>
      </c>
      <c r="C4" s="21">
        <v>81705</v>
      </c>
      <c r="D4" s="21">
        <v>59811</v>
      </c>
      <c r="E4" s="21">
        <v>21236</v>
      </c>
      <c r="F4" s="21">
        <v>611</v>
      </c>
      <c r="G4" s="22"/>
      <c r="H4" s="22"/>
      <c r="I4" s="21">
        <v>47</v>
      </c>
      <c r="J4" s="21">
        <v>14677</v>
      </c>
      <c r="K4" s="21">
        <v>26596</v>
      </c>
      <c r="L4" s="21">
        <v>16609</v>
      </c>
      <c r="M4" s="21">
        <v>20231</v>
      </c>
      <c r="N4" s="26"/>
      <c r="O4" s="26"/>
      <c r="P4" s="21">
        <v>1636</v>
      </c>
      <c r="Q4" s="21">
        <v>79749</v>
      </c>
      <c r="R4" s="21">
        <v>13319</v>
      </c>
      <c r="S4" s="21">
        <v>20605</v>
      </c>
      <c r="T4" s="21">
        <v>8805</v>
      </c>
      <c r="U4" s="21">
        <v>15132</v>
      </c>
      <c r="V4" s="26"/>
      <c r="W4" s="26"/>
      <c r="X4" s="21">
        <v>1206</v>
      </c>
      <c r="Y4" s="21">
        <f>SUM(R4:X4)</f>
        <v>59067</v>
      </c>
      <c r="Z4" s="21">
        <v>1358</v>
      </c>
      <c r="AA4" s="21">
        <v>5991</v>
      </c>
      <c r="AB4" s="21">
        <v>7804</v>
      </c>
      <c r="AC4" s="21">
        <v>5099</v>
      </c>
      <c r="AD4" s="26"/>
      <c r="AE4" s="26"/>
      <c r="AF4" s="21">
        <v>430</v>
      </c>
      <c r="AG4" s="21">
        <v>20682</v>
      </c>
    </row>
    <row r="5" spans="1:33" s="24" customFormat="1" x14ac:dyDescent="0.2">
      <c r="A5" s="23">
        <v>2006</v>
      </c>
      <c r="B5" s="18" t="s">
        <v>16</v>
      </c>
      <c r="C5" s="20">
        <v>100</v>
      </c>
      <c r="D5" s="20">
        <f>D4/C4*100</f>
        <v>73.203598310996881</v>
      </c>
      <c r="E5" s="20">
        <v>25.99</v>
      </c>
      <c r="F5" s="20">
        <f>F4/C4*100</f>
        <v>0.74781225139220364</v>
      </c>
      <c r="G5" s="30"/>
      <c r="H5" s="30"/>
      <c r="I5" s="20">
        <f>I4/C4*100</f>
        <v>5.7524019337861824E-2</v>
      </c>
      <c r="J5" s="20">
        <f>J4/C4*100</f>
        <v>17.96340493237868</v>
      </c>
      <c r="K5" s="20">
        <f>K4/C4*100</f>
        <v>32.551251453399423</v>
      </c>
      <c r="L5" s="20">
        <f>L4/C4*100</f>
        <v>20.328009301756321</v>
      </c>
      <c r="M5" s="20">
        <f>M4/C4*100</f>
        <v>24.761030536686864</v>
      </c>
      <c r="N5" s="27"/>
      <c r="O5" s="27"/>
      <c r="P5" s="20">
        <f>P4/C4*100</f>
        <v>2.0023254390796157</v>
      </c>
      <c r="Q5" s="20">
        <f>Q4/C4*100</f>
        <v>97.606021663300908</v>
      </c>
      <c r="R5" s="20">
        <f>R4/C4*100</f>
        <v>16.301327948105989</v>
      </c>
      <c r="S5" s="20">
        <f>S4/C4*100</f>
        <v>25.218774860779636</v>
      </c>
      <c r="T5" s="20">
        <f>T4/C4*100</f>
        <v>10.776574261061135</v>
      </c>
      <c r="U5" s="20">
        <f>U4/C4*100</f>
        <v>18.520286396181383</v>
      </c>
      <c r="V5" s="27"/>
      <c r="W5" s="27"/>
      <c r="X5" s="20">
        <f>X4/C4*100</f>
        <v>1.4760418579034329</v>
      </c>
      <c r="Y5" s="20">
        <f>Y4/C4*100</f>
        <v>72.293005324031583</v>
      </c>
      <c r="Z5" s="20">
        <f>Z4/C4*100</f>
        <v>1.6620769842726881</v>
      </c>
      <c r="AA5" s="20">
        <f>AA4/C4*100</f>
        <v>7.3324765926197912</v>
      </c>
      <c r="AB5" s="20">
        <f>AB4/C4*100</f>
        <v>9.5514350406951838</v>
      </c>
      <c r="AC5" s="20">
        <f>AC4/C4*100</f>
        <v>6.2407441405054769</v>
      </c>
      <c r="AD5" s="27"/>
      <c r="AE5" s="27"/>
      <c r="AF5" s="20">
        <f>AF4/C4*100</f>
        <v>0.52628358117618257</v>
      </c>
      <c r="AG5" s="20">
        <f>AG4/C4*100</f>
        <v>25.313016339269325</v>
      </c>
    </row>
    <row r="6" spans="1:33" s="24" customFormat="1" x14ac:dyDescent="0.2">
      <c r="A6" s="23">
        <v>2007</v>
      </c>
      <c r="B6" s="18" t="s">
        <v>17</v>
      </c>
      <c r="C6" s="21">
        <v>73447</v>
      </c>
      <c r="D6" s="21">
        <v>52652</v>
      </c>
      <c r="E6" s="21">
        <v>19810</v>
      </c>
      <c r="F6" s="21">
        <v>961</v>
      </c>
      <c r="G6" s="22"/>
      <c r="H6" s="22"/>
      <c r="I6" s="21">
        <v>24</v>
      </c>
      <c r="J6" s="21">
        <v>9215</v>
      </c>
      <c r="K6" s="21">
        <v>23500</v>
      </c>
      <c r="L6" s="21">
        <v>15043</v>
      </c>
      <c r="M6" s="21">
        <v>23259</v>
      </c>
      <c r="N6" s="26"/>
      <c r="O6" s="26"/>
      <c r="P6" s="21">
        <v>898</v>
      </c>
      <c r="Q6" s="21">
        <f>SUM(J6:P6)</f>
        <v>71915</v>
      </c>
      <c r="R6" s="21">
        <v>8403</v>
      </c>
      <c r="S6" s="21">
        <v>18559</v>
      </c>
      <c r="T6" s="21">
        <v>8179</v>
      </c>
      <c r="U6" s="21">
        <v>16723</v>
      </c>
      <c r="V6" s="26"/>
      <c r="W6" s="26"/>
      <c r="X6" s="21">
        <v>631</v>
      </c>
      <c r="Y6" s="21">
        <f>SUM(R6:X6)</f>
        <v>52495</v>
      </c>
      <c r="Z6" s="21">
        <v>812</v>
      </c>
      <c r="AA6" s="21">
        <v>4941</v>
      </c>
      <c r="AB6" s="21">
        <v>6864</v>
      </c>
      <c r="AC6" s="21">
        <v>6536</v>
      </c>
      <c r="AD6" s="26"/>
      <c r="AE6" s="26"/>
      <c r="AF6" s="21">
        <v>267</v>
      </c>
      <c r="AG6" s="21">
        <f>SUM(Z6:AF6)</f>
        <v>19420</v>
      </c>
    </row>
    <row r="7" spans="1:33" s="24" customFormat="1" x14ac:dyDescent="0.2">
      <c r="A7" s="23">
        <v>2007</v>
      </c>
      <c r="B7" s="18" t="s">
        <v>16</v>
      </c>
      <c r="C7" s="20">
        <v>100</v>
      </c>
      <c r="D7" s="20">
        <f>D6/C6*100</f>
        <v>71.687066864541777</v>
      </c>
      <c r="E7" s="20">
        <f>E6/C6*100</f>
        <v>26.971830027094366</v>
      </c>
      <c r="F7" s="20">
        <f>F6/C6*100</f>
        <v>1.3084264844037197</v>
      </c>
      <c r="G7" s="30"/>
      <c r="H7" s="30"/>
      <c r="I7" s="20">
        <f>I6/C6*100</f>
        <v>3.2676623960134522E-2</v>
      </c>
      <c r="J7" s="20">
        <f>J6/C6*100</f>
        <v>12.546462074693315</v>
      </c>
      <c r="K7" s="20">
        <f>K6/C6*100</f>
        <v>31.99586096096505</v>
      </c>
      <c r="L7" s="20">
        <f>L6/C6*100</f>
        <v>20.481435593012648</v>
      </c>
      <c r="M7" s="20">
        <f>M6/C6*100</f>
        <v>31.667733195365365</v>
      </c>
      <c r="N7" s="27"/>
      <c r="O7" s="27"/>
      <c r="P7" s="20">
        <f>P6/C6*100</f>
        <v>1.2226503465083667</v>
      </c>
      <c r="Q7" s="20">
        <f>Q6/C6*100</f>
        <v>97.91414217054475</v>
      </c>
      <c r="R7" s="20">
        <f>R6/C6*100</f>
        <v>11.440902964042099</v>
      </c>
      <c r="S7" s="20">
        <f>S6/C6*100</f>
        <v>25.268561003172358</v>
      </c>
      <c r="T7" s="20">
        <f>T6/C6*100</f>
        <v>11.135921140414176</v>
      </c>
      <c r="U7" s="20">
        <f>U6/C6*100</f>
        <v>22.768799270222065</v>
      </c>
      <c r="V7" s="27"/>
      <c r="W7" s="27"/>
      <c r="X7" s="20">
        <f>X6/C6*100</f>
        <v>0.85912290495187005</v>
      </c>
      <c r="Y7" s="20">
        <f>Y6/C6*100</f>
        <v>71.473307282802566</v>
      </c>
      <c r="Z7" s="20">
        <f>Z6/C6*100</f>
        <v>1.1055591106512179</v>
      </c>
      <c r="AA7" s="20">
        <f>AA6/C6*100</f>
        <v>6.7272999577926944</v>
      </c>
      <c r="AB7" s="20">
        <f>AB6/C6*100</f>
        <v>9.3455144525984721</v>
      </c>
      <c r="AC7" s="20">
        <f>AC6/C6*100</f>
        <v>8.8989339251433002</v>
      </c>
      <c r="AD7" s="27"/>
      <c r="AE7" s="27"/>
      <c r="AF7" s="20">
        <f>AF6/C6*100</f>
        <v>0.36352744155649652</v>
      </c>
      <c r="AG7" s="20">
        <f>AG6/C6*100</f>
        <v>26.440834887742181</v>
      </c>
    </row>
    <row r="8" spans="1:33" s="24" customFormat="1" x14ac:dyDescent="0.2">
      <c r="A8" s="23">
        <v>2008</v>
      </c>
      <c r="B8" s="18" t="s">
        <v>17</v>
      </c>
      <c r="C8" s="21">
        <v>73907</v>
      </c>
      <c r="D8" s="21">
        <v>52151</v>
      </c>
      <c r="E8" s="21">
        <v>20243</v>
      </c>
      <c r="F8" s="21">
        <v>1479</v>
      </c>
      <c r="G8" s="22"/>
      <c r="H8" s="22"/>
      <c r="I8" s="21">
        <v>34</v>
      </c>
      <c r="J8" s="21">
        <v>7483</v>
      </c>
      <c r="K8" s="21">
        <v>22285</v>
      </c>
      <c r="L8" s="21">
        <v>14514</v>
      </c>
      <c r="M8" s="21">
        <v>27337</v>
      </c>
      <c r="N8" s="21">
        <v>139</v>
      </c>
      <c r="O8" s="26"/>
      <c r="P8" s="21">
        <v>724</v>
      </c>
      <c r="Q8" s="21">
        <f>SUM(J8:P8)</f>
        <v>72482</v>
      </c>
      <c r="R8" s="21">
        <v>6842</v>
      </c>
      <c r="S8" s="21">
        <v>17841</v>
      </c>
      <c r="T8" s="21">
        <v>7938</v>
      </c>
      <c r="U8" s="21">
        <v>19410</v>
      </c>
      <c r="V8" s="21">
        <v>39</v>
      </c>
      <c r="W8" s="26"/>
      <c r="X8" s="21">
        <v>502</v>
      </c>
      <c r="Y8" s="21">
        <f>SUM(R8:X8)</f>
        <v>52572</v>
      </c>
      <c r="Z8" s="21">
        <v>641</v>
      </c>
      <c r="AA8" s="21">
        <v>4444</v>
      </c>
      <c r="AB8" s="21">
        <v>6576</v>
      </c>
      <c r="AC8" s="21">
        <v>7927</v>
      </c>
      <c r="AD8" s="21">
        <v>100</v>
      </c>
      <c r="AE8" s="26"/>
      <c r="AF8" s="21">
        <v>222</v>
      </c>
      <c r="AG8" s="21">
        <v>19910</v>
      </c>
    </row>
    <row r="9" spans="1:33" s="24" customFormat="1" x14ac:dyDescent="0.2">
      <c r="A9" s="23">
        <v>2008</v>
      </c>
      <c r="B9" s="18" t="s">
        <v>16</v>
      </c>
      <c r="C9" s="20">
        <v>100</v>
      </c>
      <c r="D9" s="20">
        <f>D8/C8*100</f>
        <v>70.563004857455994</v>
      </c>
      <c r="E9" s="20">
        <f>E8/C8*100</f>
        <v>27.389827756504797</v>
      </c>
      <c r="F9" s="20">
        <f>F8/C8*100</f>
        <v>2.001163624555184</v>
      </c>
      <c r="G9" s="30"/>
      <c r="H9" s="30"/>
      <c r="I9" s="20">
        <f>I8/C8*100</f>
        <v>4.6003761484027225E-2</v>
      </c>
      <c r="J9" s="20">
        <f>J8/C8*100</f>
        <v>10.12488668191105</v>
      </c>
      <c r="K9" s="20">
        <f>K8/C8*100</f>
        <v>30.152759549163139</v>
      </c>
      <c r="L9" s="20">
        <f>L8/C8*100</f>
        <v>19.638193946446208</v>
      </c>
      <c r="M9" s="20">
        <f>M8/C8*100</f>
        <v>36.988377284966241</v>
      </c>
      <c r="N9" s="20">
        <f>N8/C8*100</f>
        <v>0.18807420136117012</v>
      </c>
      <c r="O9" s="27"/>
      <c r="P9" s="20">
        <f>P8/C8*100</f>
        <v>0.97960950924810919</v>
      </c>
      <c r="Q9" s="20">
        <f>Q8/C8*100</f>
        <v>98.071901173095924</v>
      </c>
      <c r="R9" s="20">
        <f>R8/C8*100</f>
        <v>9.2575804727563025</v>
      </c>
      <c r="S9" s="20">
        <f>S8/C8*100</f>
        <v>24.139797312839111</v>
      </c>
      <c r="T9" s="20">
        <f>T8/C8*100</f>
        <v>10.740525254712002</v>
      </c>
      <c r="U9" s="20">
        <f>U8/C8*100</f>
        <v>26.262735600146129</v>
      </c>
      <c r="V9" s="20">
        <f>V8/C8*100</f>
        <v>5.2769020525795934E-2</v>
      </c>
      <c r="W9" s="27"/>
      <c r="X9" s="20">
        <f>X8/C8*100</f>
        <v>0.6792320077935784</v>
      </c>
      <c r="Y9" s="20">
        <f>Y8/C8*100</f>
        <v>71.13263966877291</v>
      </c>
      <c r="Z9" s="20">
        <f>Z8/C8*100</f>
        <v>0.86730620915474854</v>
      </c>
      <c r="AA9" s="20">
        <f>AA8/C8*100</f>
        <v>6.0129622363240287</v>
      </c>
      <c r="AB9" s="20">
        <f>AB8/C8*100</f>
        <v>8.8976686917342072</v>
      </c>
      <c r="AC9" s="20">
        <f>AC8/C8*100</f>
        <v>10.725641684820111</v>
      </c>
      <c r="AD9" s="20">
        <f>AD8/C8*100</f>
        <v>0.13530518083537418</v>
      </c>
      <c r="AE9" s="27"/>
      <c r="AF9" s="20">
        <f>AF8/C8*100</f>
        <v>0.30037750145453068</v>
      </c>
      <c r="AG9" s="20">
        <f>AG8/C8*100</f>
        <v>26.939261504323003</v>
      </c>
    </row>
    <row r="10" spans="1:33" s="24" customFormat="1" x14ac:dyDescent="0.2">
      <c r="A10" s="23">
        <v>2009</v>
      </c>
      <c r="B10" s="18" t="s">
        <v>17</v>
      </c>
      <c r="C10" s="21">
        <v>75615</v>
      </c>
      <c r="D10" s="21">
        <v>52311</v>
      </c>
      <c r="E10" s="21">
        <v>21504</v>
      </c>
      <c r="F10" s="21">
        <v>1752</v>
      </c>
      <c r="G10" s="22"/>
      <c r="H10" s="22"/>
      <c r="I10" s="21">
        <v>48</v>
      </c>
      <c r="J10" s="21">
        <v>5517</v>
      </c>
      <c r="K10" s="21">
        <v>20085</v>
      </c>
      <c r="L10" s="21">
        <v>14416</v>
      </c>
      <c r="M10" s="21">
        <v>31789</v>
      </c>
      <c r="N10" s="21">
        <v>1807</v>
      </c>
      <c r="O10" s="21">
        <v>9</v>
      </c>
      <c r="P10" s="21">
        <v>582</v>
      </c>
      <c r="Q10" s="21">
        <v>74205</v>
      </c>
      <c r="R10" s="21">
        <v>5021</v>
      </c>
      <c r="S10" s="21">
        <v>16174</v>
      </c>
      <c r="T10" s="21">
        <v>7787</v>
      </c>
      <c r="U10" s="21">
        <v>22843</v>
      </c>
      <c r="V10" s="21">
        <v>812</v>
      </c>
      <c r="W10" s="26"/>
      <c r="X10" s="21">
        <v>377</v>
      </c>
      <c r="Y10" s="21">
        <v>53013</v>
      </c>
      <c r="Z10" s="21">
        <v>496</v>
      </c>
      <c r="AA10" s="21">
        <v>3911</v>
      </c>
      <c r="AB10" s="21">
        <v>6629</v>
      </c>
      <c r="AC10" s="21">
        <v>8946</v>
      </c>
      <c r="AD10" s="21">
        <v>995</v>
      </c>
      <c r="AE10" s="21">
        <v>9</v>
      </c>
      <c r="AF10" s="21">
        <v>205</v>
      </c>
      <c r="AG10" s="21">
        <v>21192</v>
      </c>
    </row>
    <row r="11" spans="1:33" s="24" customFormat="1" x14ac:dyDescent="0.2">
      <c r="A11" s="23">
        <v>2009</v>
      </c>
      <c r="B11" s="18" t="s">
        <v>16</v>
      </c>
      <c r="C11" s="20">
        <v>100</v>
      </c>
      <c r="D11" s="20">
        <f>D10/C10*100</f>
        <v>69.180718111485817</v>
      </c>
      <c r="E11" s="20">
        <f>E10/C10*100</f>
        <v>28.438801825034716</v>
      </c>
      <c r="F11" s="20">
        <f>F10/C10*100</f>
        <v>2.3170005951200157</v>
      </c>
      <c r="G11" s="30"/>
      <c r="H11" s="30"/>
      <c r="I11" s="20">
        <f>I10/C10*100</f>
        <v>6.3479468359452493E-2</v>
      </c>
      <c r="J11" s="20">
        <f>J10/C10*100</f>
        <v>7.2961713945645714</v>
      </c>
      <c r="K11" s="20">
        <f>K10/C10*100</f>
        <v>26.5621900416584</v>
      </c>
      <c r="L11" s="20">
        <f>L10/C10*100</f>
        <v>19.06500033062223</v>
      </c>
      <c r="M11" s="20">
        <f>M10/C10*100</f>
        <v>42.040600409971567</v>
      </c>
      <c r="N11" s="20">
        <f>N10/C10*100</f>
        <v>2.389737485948555</v>
      </c>
      <c r="O11" s="20">
        <f>O10/C10*100</f>
        <v>1.1902400317397342E-2</v>
      </c>
      <c r="P11" s="20">
        <f>P10/C10*100</f>
        <v>0.76968855385836144</v>
      </c>
      <c r="Q11" s="20">
        <f>Q10/C10*100</f>
        <v>98.135290616941091</v>
      </c>
      <c r="R11" s="20">
        <f>R10/C10*100</f>
        <v>6.6402168881835619</v>
      </c>
      <c r="S11" s="20">
        <f>S10/C10*100</f>
        <v>21.389935859287178</v>
      </c>
      <c r="T11" s="20">
        <f>T10/C10*100</f>
        <v>10.29822125239701</v>
      </c>
      <c r="U11" s="20">
        <f>U10/C10*100</f>
        <v>30.209614494478608</v>
      </c>
      <c r="V11" s="20">
        <f>V10/C10*100</f>
        <v>1.0738610064140712</v>
      </c>
      <c r="W11" s="27"/>
      <c r="X11" s="20">
        <f>X10/C10*100</f>
        <v>0.4985783244065331</v>
      </c>
      <c r="Y11" s="20">
        <f>Y10/C10*100</f>
        <v>70.109105336242806</v>
      </c>
      <c r="Z11" s="20">
        <f>Z10/C10*100</f>
        <v>0.65595450638100905</v>
      </c>
      <c r="AA11" s="20">
        <f>AA10/C10*100</f>
        <v>5.1722541823712227</v>
      </c>
      <c r="AB11" s="20">
        <f>AB10/C10*100</f>
        <v>8.7667790782252197</v>
      </c>
      <c r="AC11" s="20">
        <f>AC10/C10*100</f>
        <v>11.830985915492958</v>
      </c>
      <c r="AD11" s="20">
        <f>AD10/C10*100</f>
        <v>1.3158764795344839</v>
      </c>
      <c r="AE11" s="20">
        <f>AE10/C10*100</f>
        <v>1.1902400317397342E-2</v>
      </c>
      <c r="AF11" s="20">
        <f>AF10/C10*100</f>
        <v>0.27111022945182833</v>
      </c>
      <c r="AG11" s="20">
        <f>AG10/C10*100</f>
        <v>28.026185280698275</v>
      </c>
    </row>
    <row r="12" spans="1:33" s="24" customFormat="1" x14ac:dyDescent="0.2">
      <c r="A12" s="23">
        <v>2010</v>
      </c>
      <c r="B12" s="18" t="s">
        <v>17</v>
      </c>
      <c r="C12" s="21">
        <v>77152</v>
      </c>
      <c r="D12" s="21">
        <v>52766</v>
      </c>
      <c r="E12" s="21">
        <v>22438</v>
      </c>
      <c r="F12" s="21">
        <v>1881</v>
      </c>
      <c r="G12" s="22"/>
      <c r="H12" s="22"/>
      <c r="I12" s="21">
        <v>67</v>
      </c>
      <c r="J12" s="21">
        <v>4524</v>
      </c>
      <c r="K12" s="21">
        <v>18562</v>
      </c>
      <c r="L12" s="21">
        <v>13959</v>
      </c>
      <c r="M12" s="21">
        <v>33009</v>
      </c>
      <c r="N12" s="21">
        <v>5205</v>
      </c>
      <c r="O12" s="21">
        <v>12</v>
      </c>
      <c r="P12" s="21">
        <v>501</v>
      </c>
      <c r="Q12" s="21">
        <v>75772</v>
      </c>
      <c r="R12" s="21">
        <v>4112</v>
      </c>
      <c r="S12" s="21">
        <v>15093</v>
      </c>
      <c r="T12" s="21">
        <v>7623</v>
      </c>
      <c r="U12" s="21">
        <v>23944</v>
      </c>
      <c r="V12" s="21">
        <v>2529</v>
      </c>
      <c r="W12" s="21">
        <v>0</v>
      </c>
      <c r="X12" s="21">
        <v>320</v>
      </c>
      <c r="Y12" s="21">
        <v>53621</v>
      </c>
      <c r="Z12" s="21">
        <v>412</v>
      </c>
      <c r="AA12" s="21">
        <v>3469</v>
      </c>
      <c r="AB12" s="21">
        <v>6336</v>
      </c>
      <c r="AC12" s="21">
        <v>9065</v>
      </c>
      <c r="AD12" s="21">
        <v>2676</v>
      </c>
      <c r="AE12" s="21">
        <v>12</v>
      </c>
      <c r="AF12" s="21">
        <v>181</v>
      </c>
      <c r="AG12" s="21">
        <v>22151</v>
      </c>
    </row>
    <row r="13" spans="1:33" s="24" customFormat="1" x14ac:dyDescent="0.2">
      <c r="A13" s="23">
        <v>2010</v>
      </c>
      <c r="B13" s="18" t="s">
        <v>16</v>
      </c>
      <c r="C13" s="20">
        <v>100</v>
      </c>
      <c r="D13" s="20">
        <f>D12/C12*100</f>
        <v>68.392264620489414</v>
      </c>
      <c r="E13" s="20">
        <f>E12/C12*100</f>
        <v>29.082849440066362</v>
      </c>
      <c r="F13" s="20">
        <f>F12/C12*100</f>
        <v>2.4380443799253424</v>
      </c>
      <c r="G13" s="30"/>
      <c r="H13" s="30"/>
      <c r="I13" s="20">
        <f>I12/C12*100</f>
        <v>8.6841559518871833E-2</v>
      </c>
      <c r="J13" s="20">
        <f>J12/C12*100</f>
        <v>5.8637494815429285</v>
      </c>
      <c r="K13" s="20">
        <f>K12/C12*100</f>
        <v>24.059000414765659</v>
      </c>
      <c r="L13" s="20">
        <f>L12/C12*100</f>
        <v>18.092855661551223</v>
      </c>
      <c r="M13" s="20">
        <f>M12/C12*100</f>
        <v>42.78437370385732</v>
      </c>
      <c r="N13" s="20">
        <f>N12/C12*100</f>
        <v>6.746422646204894</v>
      </c>
      <c r="O13" s="20">
        <f>O12/C12*100</f>
        <v>1.5553712152633762E-2</v>
      </c>
      <c r="P13" s="20">
        <f>P12/C12*100</f>
        <v>0.64936748237245956</v>
      </c>
      <c r="Q13" s="20">
        <f>Q12/C12*100</f>
        <v>98.211323102447111</v>
      </c>
      <c r="R13" s="20">
        <f>R12/C12*100</f>
        <v>5.3297386976358361</v>
      </c>
      <c r="S13" s="20">
        <f>S12/C12*100</f>
        <v>19.562681459975114</v>
      </c>
      <c r="T13" s="20">
        <f>T12/C12*100</f>
        <v>9.8804956449605985</v>
      </c>
      <c r="U13" s="20">
        <f>U12/C12*100</f>
        <v>31.034840315221899</v>
      </c>
      <c r="V13" s="20">
        <f>V12/C12*100</f>
        <v>3.2779448361675652</v>
      </c>
      <c r="W13" s="27"/>
      <c r="X13" s="20">
        <f>X12/C12*100</f>
        <v>0.41476565740356702</v>
      </c>
      <c r="Y13" s="20">
        <f>Y12/C12*100</f>
        <v>69.500466611364573</v>
      </c>
      <c r="Z13" s="20">
        <f>Z12/C12*100</f>
        <v>0.53401078390709245</v>
      </c>
      <c r="AA13" s="20">
        <f>AA12/C12*100</f>
        <v>4.4963189547905431</v>
      </c>
      <c r="AB13" s="20">
        <f>AB12/C12*100</f>
        <v>8.2123600165906261</v>
      </c>
      <c r="AC13" s="20">
        <f>AC12/C12*100</f>
        <v>11.74953338863542</v>
      </c>
      <c r="AD13" s="20">
        <f>AD12/C12*100</f>
        <v>3.4684778100373292</v>
      </c>
      <c r="AE13" s="20">
        <f>AE12/C12*100</f>
        <v>1.5553712152633762E-2</v>
      </c>
      <c r="AF13" s="20">
        <f>AF12/C12*100</f>
        <v>0.23460182496889259</v>
      </c>
      <c r="AG13" s="20">
        <f>AG12/C12*100</f>
        <v>28.710856491082538</v>
      </c>
    </row>
    <row r="14" spans="1:33" s="24" customFormat="1" x14ac:dyDescent="0.2">
      <c r="A14" s="23">
        <v>2011</v>
      </c>
      <c r="B14" s="18" t="s">
        <v>17</v>
      </c>
      <c r="C14" s="21">
        <v>78548</v>
      </c>
      <c r="D14" s="21">
        <v>52894</v>
      </c>
      <c r="E14" s="21">
        <v>23568</v>
      </c>
      <c r="F14" s="21">
        <v>1979</v>
      </c>
      <c r="G14" s="22"/>
      <c r="H14" s="22"/>
      <c r="I14" s="21">
        <v>107</v>
      </c>
      <c r="J14" s="21">
        <v>3624</v>
      </c>
      <c r="K14" s="21">
        <v>16842</v>
      </c>
      <c r="L14" s="21">
        <v>13338</v>
      </c>
      <c r="M14" s="21">
        <v>32561</v>
      </c>
      <c r="N14" s="21">
        <v>10337</v>
      </c>
      <c r="O14" s="21">
        <v>36</v>
      </c>
      <c r="P14" s="21">
        <v>447</v>
      </c>
      <c r="Q14" s="21">
        <v>77185</v>
      </c>
      <c r="R14" s="21">
        <v>3260</v>
      </c>
      <c r="S14" s="21">
        <v>13793</v>
      </c>
      <c r="T14" s="21">
        <v>7380</v>
      </c>
      <c r="U14" s="21">
        <v>23915</v>
      </c>
      <c r="V14" s="21">
        <v>5245</v>
      </c>
      <c r="W14" s="21">
        <v>0</v>
      </c>
      <c r="X14" s="21">
        <v>285</v>
      </c>
      <c r="Y14" s="21">
        <v>53878</v>
      </c>
      <c r="Z14" s="21">
        <v>364</v>
      </c>
      <c r="AA14" s="21">
        <v>3049</v>
      </c>
      <c r="AB14" s="21">
        <v>5958</v>
      </c>
      <c r="AC14" s="21">
        <v>8646</v>
      </c>
      <c r="AD14" s="21">
        <v>5092</v>
      </c>
      <c r="AE14" s="21">
        <v>36</v>
      </c>
      <c r="AF14" s="21">
        <v>162</v>
      </c>
      <c r="AG14" s="21">
        <v>23307</v>
      </c>
    </row>
    <row r="15" spans="1:33" s="24" customFormat="1" x14ac:dyDescent="0.2">
      <c r="A15" s="23">
        <v>2011</v>
      </c>
      <c r="B15" s="18" t="s">
        <v>16</v>
      </c>
      <c r="C15" s="20">
        <v>100</v>
      </c>
      <c r="D15" s="20">
        <f>D14/C14*100</f>
        <v>67.339715842542134</v>
      </c>
      <c r="E15" s="20">
        <f>E14/C14*100</f>
        <v>30.004583184804197</v>
      </c>
      <c r="F15" s="20">
        <f>F14/C14*100</f>
        <v>2.5194785354178335</v>
      </c>
      <c r="G15" s="30"/>
      <c r="H15" s="30"/>
      <c r="I15" s="20">
        <f>I14/C14*100</f>
        <v>0.13622243723583033</v>
      </c>
      <c r="J15" s="20">
        <f>J14/C14*100</f>
        <v>4.613739369557468</v>
      </c>
      <c r="K15" s="20">
        <f>K14/C14*100</f>
        <v>21.441666242297703</v>
      </c>
      <c r="L15" s="20">
        <f>L14/C14*100</f>
        <v>16.980699699546776</v>
      </c>
      <c r="M15" s="20">
        <f>M14/C14*100</f>
        <v>41.453633447064213</v>
      </c>
      <c r="N15" s="20">
        <f>N14/C14*100</f>
        <v>13.160105922493253</v>
      </c>
      <c r="O15" s="20">
        <f>O14/C14*100</f>
        <v>4.5831848041961602E-2</v>
      </c>
      <c r="P15" s="20">
        <f>P14/C14*100</f>
        <v>0.56907877985435651</v>
      </c>
      <c r="Q15" s="20">
        <f>Q14/C14*100</f>
        <v>98.26475530885574</v>
      </c>
      <c r="R15" s="20">
        <f>R14/C14*100</f>
        <v>4.1503284615776339</v>
      </c>
      <c r="S15" s="20">
        <f>S14/C14*100</f>
        <v>17.559963334521566</v>
      </c>
      <c r="T15" s="20">
        <f>T14/C14*100</f>
        <v>9.3955288486021296</v>
      </c>
      <c r="U15" s="20">
        <f>U14/C14*100</f>
        <v>30.446351275653104</v>
      </c>
      <c r="V15" s="20">
        <f>V14/C14*100</f>
        <v>6.6774456383357954</v>
      </c>
      <c r="W15" s="27"/>
      <c r="X15" s="20">
        <f>X14/C14*100</f>
        <v>0.36283546366552932</v>
      </c>
      <c r="Y15" s="20">
        <f>Y14/C14*100</f>
        <v>68.592453022355755</v>
      </c>
      <c r="Z15" s="20">
        <f>Z14/C14*100</f>
        <v>0.46341090797983397</v>
      </c>
      <c r="AA15" s="20">
        <f>AA14/C14*100</f>
        <v>3.8817029077761371</v>
      </c>
      <c r="AB15" s="20">
        <f>AB14/C14*100</f>
        <v>7.5851708509446443</v>
      </c>
      <c r="AC15" s="20">
        <f>AC14/C14*100</f>
        <v>11.007282171411111</v>
      </c>
      <c r="AD15" s="20">
        <f>AD14/C14*100</f>
        <v>6.4826602841574585</v>
      </c>
      <c r="AE15" s="20">
        <f>AE14/C14*100</f>
        <v>4.5831848041961602E-2</v>
      </c>
      <c r="AF15" s="20">
        <f>AF14/C14*100</f>
        <v>0.20624331618882721</v>
      </c>
      <c r="AG15" s="20">
        <f>AG14/C14*100</f>
        <v>29.672302286499974</v>
      </c>
    </row>
    <row r="16" spans="1:33" s="24" customFormat="1" x14ac:dyDescent="0.2">
      <c r="A16" s="17">
        <v>2012</v>
      </c>
      <c r="B16" s="18" t="s">
        <v>17</v>
      </c>
      <c r="C16" s="21">
        <v>79752</v>
      </c>
      <c r="D16" s="21">
        <v>52572</v>
      </c>
      <c r="E16" s="21">
        <v>24994</v>
      </c>
      <c r="F16" s="21">
        <v>2037</v>
      </c>
      <c r="G16" s="22"/>
      <c r="H16" s="22"/>
      <c r="I16" s="21">
        <v>149</v>
      </c>
      <c r="J16" s="21">
        <v>2892</v>
      </c>
      <c r="K16" s="21">
        <v>14943</v>
      </c>
      <c r="L16" s="21">
        <v>12542</v>
      </c>
      <c r="M16" s="21">
        <v>32028</v>
      </c>
      <c r="N16" s="21">
        <v>15492</v>
      </c>
      <c r="O16" s="21">
        <v>109</v>
      </c>
      <c r="P16" s="21">
        <v>408</v>
      </c>
      <c r="Q16" s="21">
        <v>78414</v>
      </c>
      <c r="R16" s="21">
        <v>2574</v>
      </c>
      <c r="S16" s="21">
        <v>12238</v>
      </c>
      <c r="T16" s="21">
        <v>6997</v>
      </c>
      <c r="U16" s="21">
        <v>23558</v>
      </c>
      <c r="V16" s="21">
        <v>8023</v>
      </c>
      <c r="W16" s="21">
        <v>35</v>
      </c>
      <c r="X16" s="21">
        <v>252</v>
      </c>
      <c r="Y16" s="21">
        <v>53677</v>
      </c>
      <c r="Z16" s="21">
        <v>318</v>
      </c>
      <c r="AA16" s="21">
        <v>2705</v>
      </c>
      <c r="AB16" s="21">
        <v>5545</v>
      </c>
      <c r="AC16" s="21">
        <v>8470</v>
      </c>
      <c r="AD16" s="21">
        <v>7469</v>
      </c>
      <c r="AE16" s="21">
        <v>74</v>
      </c>
      <c r="AF16" s="21">
        <v>156</v>
      </c>
      <c r="AG16" s="21">
        <v>24737</v>
      </c>
    </row>
    <row r="17" spans="1:33" s="24" customFormat="1" x14ac:dyDescent="0.2">
      <c r="A17" s="17">
        <v>2012</v>
      </c>
      <c r="B17" s="18" t="s">
        <v>16</v>
      </c>
      <c r="C17" s="20">
        <v>100</v>
      </c>
      <c r="D17" s="20">
        <f>D16/C16*100</f>
        <v>65.919349984953357</v>
      </c>
      <c r="E17" s="20">
        <f>E16/C16*100</f>
        <v>31.339652924064598</v>
      </c>
      <c r="F17" s="20">
        <f>F16/C16*100</f>
        <v>2.5541679205537164</v>
      </c>
      <c r="G17" s="30"/>
      <c r="H17" s="30"/>
      <c r="I17" s="20">
        <f>I16/C16*100</f>
        <v>0.18682917042832781</v>
      </c>
      <c r="J17" s="20">
        <f>J16/C16*100</f>
        <v>3.6262413481793558</v>
      </c>
      <c r="K17" s="20">
        <f>K16/C16*100</f>
        <v>18.736834185976527</v>
      </c>
      <c r="L17" s="20">
        <f>L16/C16*100</f>
        <v>15.726251379275755</v>
      </c>
      <c r="M17" s="20">
        <f>M16/C16*100</f>
        <v>40.159494432741496</v>
      </c>
      <c r="N17" s="20">
        <f>N16/C16*100</f>
        <v>19.425218176346675</v>
      </c>
      <c r="O17" s="20">
        <f>O16/C16*100</f>
        <v>0.13667368843414585</v>
      </c>
      <c r="P17" s="20">
        <f>P16/C16*100</f>
        <v>0.51158591634065609</v>
      </c>
      <c r="Q17" s="20">
        <f>Q16/C16*100</f>
        <v>98.322299127294613</v>
      </c>
      <c r="R17" s="20">
        <f>R16/C16*100</f>
        <v>3.2275052663256094</v>
      </c>
      <c r="S17" s="20">
        <f>S16/C16*100</f>
        <v>15.345069716119971</v>
      </c>
      <c r="T17" s="20">
        <f>T16/C16*100</f>
        <v>8.7734476878322791</v>
      </c>
      <c r="U17" s="20">
        <f>U16/C16*100</f>
        <v>29.539071120473469</v>
      </c>
      <c r="V17" s="20">
        <f>V16/C16*100</f>
        <v>10.059935800983046</v>
      </c>
      <c r="W17" s="20">
        <f>W16/C16*100</f>
        <v>4.3886046744909223E-2</v>
      </c>
      <c r="X17" s="20">
        <f>X16/C16*100</f>
        <v>0.31597953656334637</v>
      </c>
      <c r="Y17" s="20">
        <f>Y16/C16*100</f>
        <v>67.304895175042631</v>
      </c>
      <c r="Z17" s="20">
        <f>Z16/C16*100</f>
        <v>0.39873608185374659</v>
      </c>
      <c r="AA17" s="20">
        <f>AA16/C16*100</f>
        <v>3.3917644698565557</v>
      </c>
      <c r="AB17" s="20">
        <f>AB16/C16*100</f>
        <v>6.9528036914434752</v>
      </c>
      <c r="AC17" s="20">
        <f>AC16/C16*100</f>
        <v>10.620423312268031</v>
      </c>
      <c r="AD17" s="20">
        <f>AD16/C16*100</f>
        <v>9.365282375363627</v>
      </c>
      <c r="AE17" s="20">
        <f>AE16/C16*100</f>
        <v>9.278764168923663E-2</v>
      </c>
      <c r="AF17" s="20">
        <f>AF16/C16*100</f>
        <v>0.19560637977730969</v>
      </c>
      <c r="AG17" s="20">
        <f>AG16/C16*100</f>
        <v>31.017403952251982</v>
      </c>
    </row>
    <row r="18" spans="1:33" s="24" customFormat="1" x14ac:dyDescent="0.2">
      <c r="A18" s="17">
        <v>2013</v>
      </c>
      <c r="B18" s="18" t="s">
        <v>17</v>
      </c>
      <c r="C18" s="21">
        <v>80767</v>
      </c>
      <c r="D18" s="21">
        <v>52310</v>
      </c>
      <c r="E18" s="21">
        <v>26233</v>
      </c>
      <c r="F18" s="21">
        <v>2039</v>
      </c>
      <c r="G18" s="22"/>
      <c r="H18" s="21">
        <v>29</v>
      </c>
      <c r="I18" s="21">
        <v>185</v>
      </c>
      <c r="J18" s="21">
        <v>2331</v>
      </c>
      <c r="K18" s="21">
        <v>13160</v>
      </c>
      <c r="L18" s="21">
        <v>11717</v>
      </c>
      <c r="M18" s="21">
        <v>31301</v>
      </c>
      <c r="N18" s="21">
        <v>20062</v>
      </c>
      <c r="O18" s="21">
        <v>429</v>
      </c>
      <c r="P18" s="21">
        <v>388</v>
      </c>
      <c r="Q18" s="21">
        <v>79388</v>
      </c>
      <c r="R18" s="21">
        <v>2052</v>
      </c>
      <c r="S18" s="21">
        <v>10788</v>
      </c>
      <c r="T18" s="21">
        <v>6648</v>
      </c>
      <c r="U18" s="21">
        <v>23133</v>
      </c>
      <c r="V18" s="21">
        <v>10354</v>
      </c>
      <c r="W18" s="21">
        <v>207</v>
      </c>
      <c r="X18" s="21">
        <v>230</v>
      </c>
      <c r="Y18" s="21">
        <v>53412</v>
      </c>
      <c r="Z18" s="21">
        <v>279</v>
      </c>
      <c r="AA18" s="21">
        <v>2372</v>
      </c>
      <c r="AB18" s="21">
        <v>5069</v>
      </c>
      <c r="AC18" s="21">
        <v>8168</v>
      </c>
      <c r="AD18" s="21">
        <v>9708</v>
      </c>
      <c r="AE18" s="21">
        <v>222</v>
      </c>
      <c r="AF18" s="21">
        <v>158</v>
      </c>
      <c r="AG18" s="21">
        <v>25976</v>
      </c>
    </row>
    <row r="19" spans="1:33" s="24" customFormat="1" x14ac:dyDescent="0.2">
      <c r="A19" s="17">
        <v>2013</v>
      </c>
      <c r="B19" s="18" t="s">
        <v>16</v>
      </c>
      <c r="C19" s="20">
        <v>100</v>
      </c>
      <c r="D19" s="20">
        <f>D18/C18*100</f>
        <v>64.766550695209673</v>
      </c>
      <c r="E19" s="20">
        <f>E18/C18*100</f>
        <v>32.479849443460814</v>
      </c>
      <c r="F19" s="20">
        <f>F18/C18*100</f>
        <v>2.5245459160300618</v>
      </c>
      <c r="G19" s="30"/>
      <c r="H19" s="20">
        <f>H18/C18*100</f>
        <v>3.5905753587480035E-2</v>
      </c>
      <c r="I19" s="20">
        <f>I18/C18*100</f>
        <v>0.22905394529944162</v>
      </c>
      <c r="J19" s="20">
        <f>J18/C18*100</f>
        <v>2.8860797107729641</v>
      </c>
      <c r="K19" s="20">
        <f>K18/C18*100</f>
        <v>16.293783352111628</v>
      </c>
      <c r="L19" s="20">
        <f>L18/C18*100</f>
        <v>14.507162578775985</v>
      </c>
      <c r="M19" s="20">
        <f>M18/C18*100</f>
        <v>38.754689415231468</v>
      </c>
      <c r="N19" s="20">
        <f>N18/C18*100</f>
        <v>24.839352705931876</v>
      </c>
      <c r="O19" s="20">
        <f>O18/C18*100</f>
        <v>0.53115752720789433</v>
      </c>
      <c r="P19" s="20">
        <f>P18/C18*100</f>
        <v>0.48039422041180185</v>
      </c>
      <c r="Q19" s="20">
        <f>Q18/C18*100</f>
        <v>98.292619510443629</v>
      </c>
      <c r="R19" s="20">
        <f>R18/C18*100</f>
        <v>2.5406415986727255</v>
      </c>
      <c r="S19" s="20">
        <f>S18/C18*100</f>
        <v>13.356940334542571</v>
      </c>
      <c r="T19" s="20">
        <f>T18/C18*100</f>
        <v>8.2310844775712848</v>
      </c>
      <c r="U19" s="20">
        <f>U18/C18*100</f>
        <v>28.641648197902608</v>
      </c>
      <c r="V19" s="20">
        <f>V18/C18*100</f>
        <v>12.819592160164422</v>
      </c>
      <c r="W19" s="20">
        <f>W18/C18*100</f>
        <v>0.25629279284856438</v>
      </c>
      <c r="X19" s="20">
        <f>X18/C18*100</f>
        <v>0.28476976983173818</v>
      </c>
      <c r="Y19" s="20">
        <f>Y18/C18*100</f>
        <v>66.130969331533919</v>
      </c>
      <c r="Z19" s="20">
        <f>Z18/C18*100</f>
        <v>0.34543811210023895</v>
      </c>
      <c r="AA19" s="20">
        <f>AA18/C18*100</f>
        <v>2.9368430175690565</v>
      </c>
      <c r="AB19" s="20">
        <f>AB18/C18*100</f>
        <v>6.2760781012047007</v>
      </c>
      <c r="AC19" s="20">
        <f>AC18/C18*100</f>
        <v>10.11304121732886</v>
      </c>
      <c r="AD19" s="20">
        <f>AD18/C18*100</f>
        <v>12.019760545767454</v>
      </c>
      <c r="AE19" s="20">
        <f>AE18/C18*100</f>
        <v>0.2748647343593299</v>
      </c>
      <c r="AF19" s="20">
        <f>AF18/C18*100</f>
        <v>0.19562445058006364</v>
      </c>
      <c r="AG19" s="20">
        <f>AG18/C18*100</f>
        <v>32.161650178909703</v>
      </c>
    </row>
    <row r="20" spans="1:33" s="24" customFormat="1" x14ac:dyDescent="0.2">
      <c r="A20" s="17">
        <v>2014</v>
      </c>
      <c r="B20" s="18" t="s">
        <v>17</v>
      </c>
      <c r="C20" s="21">
        <v>82031</v>
      </c>
      <c r="D20" s="21">
        <v>52151</v>
      </c>
      <c r="E20" s="21">
        <v>27666</v>
      </c>
      <c r="F20" s="21">
        <v>1982</v>
      </c>
      <c r="G20" s="22"/>
      <c r="H20" s="21">
        <v>35</v>
      </c>
      <c r="I20" s="21">
        <v>232</v>
      </c>
      <c r="J20" s="21">
        <v>1972</v>
      </c>
      <c r="K20" s="21">
        <v>11513</v>
      </c>
      <c r="L20" s="21">
        <v>10943</v>
      </c>
      <c r="M20" s="21">
        <v>30328</v>
      </c>
      <c r="N20" s="21">
        <v>23857</v>
      </c>
      <c r="O20" s="21">
        <v>1632</v>
      </c>
      <c r="P20" s="21">
        <v>390</v>
      </c>
      <c r="Q20" s="21">
        <v>80635</v>
      </c>
      <c r="R20" s="21">
        <v>1714</v>
      </c>
      <c r="S20" s="21">
        <v>9424</v>
      </c>
      <c r="T20" s="21">
        <v>6201</v>
      </c>
      <c r="U20" s="21">
        <v>22579</v>
      </c>
      <c r="V20" s="21">
        <v>12241</v>
      </c>
      <c r="W20" s="21">
        <v>827</v>
      </c>
      <c r="X20" s="21">
        <v>229</v>
      </c>
      <c r="Y20" s="21">
        <v>53215</v>
      </c>
      <c r="Z20" s="21">
        <v>258</v>
      </c>
      <c r="AA20" s="21">
        <v>2089</v>
      </c>
      <c r="AB20" s="21">
        <v>4742</v>
      </c>
      <c r="AC20" s="21">
        <v>7749</v>
      </c>
      <c r="AD20" s="21">
        <v>11616</v>
      </c>
      <c r="AE20" s="21">
        <v>805</v>
      </c>
      <c r="AF20" s="21">
        <v>161</v>
      </c>
      <c r="AG20" s="21">
        <v>27420</v>
      </c>
    </row>
    <row r="21" spans="1:33" s="24" customFormat="1" x14ac:dyDescent="0.2">
      <c r="A21" s="17">
        <v>2014</v>
      </c>
      <c r="B21" s="18" t="s">
        <v>16</v>
      </c>
      <c r="C21" s="20">
        <v>100</v>
      </c>
      <c r="D21" s="20">
        <f>D20/C20*100</f>
        <v>63.574746132559646</v>
      </c>
      <c r="E21" s="20">
        <f>E20/C20*100</f>
        <v>33.726274213407123</v>
      </c>
      <c r="F21" s="20">
        <f>F20/C20*100</f>
        <v>2.4161597444868401</v>
      </c>
      <c r="G21" s="30"/>
      <c r="H21" s="20">
        <f>H20/C20*100</f>
        <v>4.2666796698808983E-2</v>
      </c>
      <c r="I21" s="20">
        <f>I20/C20*100</f>
        <v>0.28281990954639097</v>
      </c>
      <c r="J21" s="20">
        <f>J20/C20*100</f>
        <v>2.4039692311443233</v>
      </c>
      <c r="K21" s="20">
        <f>K20/C20*100</f>
        <v>14.034938011239653</v>
      </c>
      <c r="L21" s="20">
        <f>L20/C20*100</f>
        <v>13.340078750716192</v>
      </c>
      <c r="M21" s="20">
        <f>M20/C20*100</f>
        <v>36.971388865185112</v>
      </c>
      <c r="N21" s="20">
        <f>N20/C20*100</f>
        <v>29.08290768124246</v>
      </c>
      <c r="O21" s="20">
        <f>O20/C20*100</f>
        <v>1.9894917774987506</v>
      </c>
      <c r="P21" s="20">
        <f>P20/C20*100</f>
        <v>0.47543002035815729</v>
      </c>
      <c r="Q21" s="20">
        <f>Q20/C20*100</f>
        <v>98.298204337384647</v>
      </c>
      <c r="R21" s="20">
        <f>R20/C20*100</f>
        <v>2.0894539869073885</v>
      </c>
      <c r="S21" s="20">
        <f>S20/C20*100</f>
        <v>11.488339773987882</v>
      </c>
      <c r="T21" s="20">
        <f>T20/C20*100</f>
        <v>7.5593373236947006</v>
      </c>
      <c r="U21" s="20">
        <f>U20/C20*100</f>
        <v>27.524960076068805</v>
      </c>
      <c r="V21" s="20">
        <f>V20/C20*100</f>
        <v>14.922407382574882</v>
      </c>
      <c r="W21" s="20">
        <f>W20/C20*100</f>
        <v>1.0081554534261439</v>
      </c>
      <c r="X21" s="20">
        <f>X20/C20*100</f>
        <v>0.27916275554363595</v>
      </c>
      <c r="Y21" s="20">
        <f>Y20/C20*100</f>
        <v>64.871816752203443</v>
      </c>
      <c r="Z21" s="20">
        <f>Z20/C20*100</f>
        <v>0.31451524423693483</v>
      </c>
      <c r="AA21" s="20">
        <f>AA20/C20*100</f>
        <v>2.5465982372517706</v>
      </c>
      <c r="AB21" s="20">
        <f>AB20/C20*100</f>
        <v>5.7807414270214919</v>
      </c>
      <c r="AC21" s="20">
        <f>AC20/C20*100</f>
        <v>9.4464287891163092</v>
      </c>
      <c r="AD21" s="20">
        <f>AD20/C20*100</f>
        <v>14.160500298667579</v>
      </c>
      <c r="AE21" s="20">
        <f>AE20/C20*100</f>
        <v>0.98133632407260663</v>
      </c>
      <c r="AF21" s="20">
        <f>AF20/C20*100</f>
        <v>0.19626726481452134</v>
      </c>
      <c r="AG21" s="20">
        <f>AG20/C20*100</f>
        <v>33.42638758518121</v>
      </c>
    </row>
    <row r="22" spans="1:33" s="24" customFormat="1" x14ac:dyDescent="0.2">
      <c r="A22" s="15">
        <v>2015</v>
      </c>
      <c r="B22" s="2" t="s">
        <v>17</v>
      </c>
      <c r="C22" s="21">
        <f t="shared" ref="C22:C35" si="0">SUM(D22:I22)</f>
        <v>83194</v>
      </c>
      <c r="D22" s="21">
        <v>52037</v>
      </c>
      <c r="E22" s="21">
        <v>28990</v>
      </c>
      <c r="F22" s="21">
        <v>1879</v>
      </c>
      <c r="G22" s="22"/>
      <c r="H22" s="21">
        <v>45</v>
      </c>
      <c r="I22" s="21">
        <v>243</v>
      </c>
      <c r="J22" s="21">
        <v>1671</v>
      </c>
      <c r="K22" s="21">
        <v>9928</v>
      </c>
      <c r="L22" s="21">
        <v>9972</v>
      </c>
      <c r="M22" s="21">
        <v>28959</v>
      </c>
      <c r="N22" s="21">
        <v>25394</v>
      </c>
      <c r="O22" s="21">
        <v>5480</v>
      </c>
      <c r="P22" s="21">
        <v>381</v>
      </c>
      <c r="Q22" s="21">
        <f>SUM(J22:P22)</f>
        <v>81785</v>
      </c>
      <c r="R22" s="21">
        <v>1432</v>
      </c>
      <c r="S22" s="21">
        <v>8115</v>
      </c>
      <c r="T22" s="21">
        <v>5695</v>
      </c>
      <c r="U22" s="21">
        <v>21756</v>
      </c>
      <c r="V22" s="21">
        <v>12975</v>
      </c>
      <c r="W22" s="21">
        <v>2837</v>
      </c>
      <c r="X22" s="21">
        <v>227</v>
      </c>
      <c r="Y22" s="21">
        <f>SUM(R22:X22)</f>
        <v>53037</v>
      </c>
      <c r="Z22" s="21">
        <v>239</v>
      </c>
      <c r="AA22" s="21">
        <v>1813</v>
      </c>
      <c r="AB22" s="21">
        <v>4277</v>
      </c>
      <c r="AC22" s="21">
        <v>7203</v>
      </c>
      <c r="AD22" s="21">
        <v>12419</v>
      </c>
      <c r="AE22" s="21">
        <v>2643</v>
      </c>
      <c r="AF22" s="21">
        <v>154</v>
      </c>
      <c r="AG22" s="21">
        <f>SUM(Z22:AF22)</f>
        <v>28748</v>
      </c>
    </row>
    <row r="23" spans="1:33" s="24" customFormat="1" x14ac:dyDescent="0.2">
      <c r="A23" s="15">
        <v>2015</v>
      </c>
      <c r="B23" s="12" t="s">
        <v>16</v>
      </c>
      <c r="C23" s="20">
        <f t="shared" si="0"/>
        <v>99.999999999999986</v>
      </c>
      <c r="D23" s="20">
        <f>D22/C22*100</f>
        <v>62.548981897733015</v>
      </c>
      <c r="E23" s="20">
        <f>E22/C22*100</f>
        <v>34.846262951655163</v>
      </c>
      <c r="F23" s="20">
        <f>F22/C22*100</f>
        <v>2.2585763396398781</v>
      </c>
      <c r="G23" s="30"/>
      <c r="H23" s="20">
        <f>H22/C22*100</f>
        <v>5.4090439214366424E-2</v>
      </c>
      <c r="I23" s="20">
        <f>I22/C22*100</f>
        <v>0.29208837175757868</v>
      </c>
      <c r="J23" s="20">
        <f>J22/C22*100</f>
        <v>2.0085583094934729</v>
      </c>
      <c r="K23" s="20">
        <f>K22/C22*100</f>
        <v>11.933552900449552</v>
      </c>
      <c r="L23" s="20">
        <f>L22/C22*100</f>
        <v>11.986441329903599</v>
      </c>
      <c r="M23" s="20">
        <f>M22/C22*100</f>
        <v>34.80900064908527</v>
      </c>
      <c r="N23" s="20">
        <f>N22/C22*100</f>
        <v>30.523835853547133</v>
      </c>
      <c r="O23" s="20">
        <f>O22/C22*100</f>
        <v>6.5870134865495107</v>
      </c>
      <c r="P23" s="20">
        <f>P22/C22*100</f>
        <v>0.45796571868163566</v>
      </c>
      <c r="Q23" s="20">
        <f>SUM(J23:P23)</f>
        <v>98.306368247710182</v>
      </c>
      <c r="R23" s="20">
        <f>R22/C22*100</f>
        <v>1.7212779767771715</v>
      </c>
      <c r="S23" s="20">
        <f>S22/C22*100</f>
        <v>9.7543092049907454</v>
      </c>
      <c r="T23" s="20">
        <f>T22/C22*100</f>
        <v>6.845445585018151</v>
      </c>
      <c r="U23" s="20">
        <f>U22/C22*100</f>
        <v>26.150924345505683</v>
      </c>
      <c r="V23" s="20">
        <f>V22/C22*100</f>
        <v>15.596076640142318</v>
      </c>
      <c r="W23" s="20">
        <f>W22/C22*100</f>
        <v>3.4101016900257228</v>
      </c>
      <c r="X23" s="20">
        <f>X22/C22*100</f>
        <v>0.27285621559247064</v>
      </c>
      <c r="Y23" s="20">
        <f>SUM(R23:X23)</f>
        <v>63.750991658052257</v>
      </c>
      <c r="Z23" s="20">
        <f>Z22/C22*100</f>
        <v>0.28728033271630166</v>
      </c>
      <c r="AA23" s="20">
        <f>AA22/C22*100</f>
        <v>2.179243695458807</v>
      </c>
      <c r="AB23" s="20">
        <f>AB22/C22*100</f>
        <v>5.1409957448854486</v>
      </c>
      <c r="AC23" s="20">
        <f>AC22/C22*100</f>
        <v>8.6580763035795858</v>
      </c>
      <c r="AD23" s="20">
        <f>AD22/C22*100</f>
        <v>14.927759213404812</v>
      </c>
      <c r="AE23" s="20">
        <f>AE22/C22*100</f>
        <v>3.1769117965237874</v>
      </c>
      <c r="AF23" s="20">
        <f>AF22/C22*100</f>
        <v>0.18510950308916507</v>
      </c>
      <c r="AG23" s="20">
        <f>SUM(Z23:AF23)</f>
        <v>34.555376589657911</v>
      </c>
    </row>
    <row r="24" spans="1:33" s="24" customFormat="1" x14ac:dyDescent="0.2">
      <c r="A24" s="15">
        <v>2016</v>
      </c>
      <c r="B24" s="2" t="s">
        <v>17</v>
      </c>
      <c r="C24" s="21">
        <f t="shared" si="0"/>
        <v>84703</v>
      </c>
      <c r="D24" s="21">
        <v>52381</v>
      </c>
      <c r="E24" s="21">
        <v>30238</v>
      </c>
      <c r="F24" s="21">
        <v>1701</v>
      </c>
      <c r="G24" s="21">
        <v>301</v>
      </c>
      <c r="H24" s="21">
        <v>67</v>
      </c>
      <c r="I24" s="21">
        <v>15</v>
      </c>
      <c r="J24" s="21">
        <v>1464</v>
      </c>
      <c r="K24" s="21">
        <v>8639</v>
      </c>
      <c r="L24" s="21">
        <v>8960</v>
      </c>
      <c r="M24" s="21">
        <v>27521</v>
      </c>
      <c r="N24" s="21">
        <v>25004</v>
      </c>
      <c r="O24" s="21">
        <v>11247</v>
      </c>
      <c r="P24" s="21">
        <v>383</v>
      </c>
      <c r="Q24" s="21">
        <f>SUM(J24:P24)</f>
        <v>83218</v>
      </c>
      <c r="R24" s="21">
        <v>1228</v>
      </c>
      <c r="S24" s="21">
        <v>7062</v>
      </c>
      <c r="T24" s="21">
        <v>5105</v>
      </c>
      <c r="U24" s="21">
        <v>20839</v>
      </c>
      <c r="V24" s="21">
        <v>12873</v>
      </c>
      <c r="W24" s="21">
        <v>5888</v>
      </c>
      <c r="X24" s="21">
        <v>235</v>
      </c>
      <c r="Y24" s="21">
        <f>SUM(R24:X24)</f>
        <v>53230</v>
      </c>
      <c r="Z24" s="21">
        <v>236</v>
      </c>
      <c r="AA24" s="21">
        <v>1577</v>
      </c>
      <c r="AB24" s="21">
        <v>3855</v>
      </c>
      <c r="AC24" s="21">
        <v>6682</v>
      </c>
      <c r="AD24" s="21">
        <v>12131</v>
      </c>
      <c r="AE24" s="21">
        <v>5359</v>
      </c>
      <c r="AF24" s="21">
        <v>148</v>
      </c>
      <c r="AG24" s="21">
        <f>SUM(Z24:AF24)</f>
        <v>29988</v>
      </c>
    </row>
    <row r="25" spans="1:33" s="24" customFormat="1" x14ac:dyDescent="0.2">
      <c r="A25" s="15">
        <v>2016</v>
      </c>
      <c r="B25" s="12" t="s">
        <v>16</v>
      </c>
      <c r="C25" s="20">
        <f t="shared" si="0"/>
        <v>100</v>
      </c>
      <c r="D25" s="20">
        <f>D24/C24*100</f>
        <v>61.84078486004038</v>
      </c>
      <c r="E25" s="20">
        <f>E24/C24*100</f>
        <v>35.698853641547522</v>
      </c>
      <c r="F25" s="20">
        <f>F24/C24*100</f>
        <v>2.0081933343565161</v>
      </c>
      <c r="G25" s="20">
        <f>G24/C24*100</f>
        <v>0.35535931431000084</v>
      </c>
      <c r="H25" s="20">
        <f>H24/C24*100</f>
        <v>7.909991381651181E-2</v>
      </c>
      <c r="I25" s="20">
        <f>I24/C24*100</f>
        <v>1.7708935929069809E-2</v>
      </c>
      <c r="J25" s="20">
        <f>J24/C24*100</f>
        <v>1.7283921466772132</v>
      </c>
      <c r="K25" s="20">
        <f>K24/C24*100</f>
        <v>10.199166499415604</v>
      </c>
      <c r="L25" s="20">
        <f>L24/C24*100</f>
        <v>10.578137728297698</v>
      </c>
      <c r="M25" s="20">
        <f>M24/C24*100</f>
        <v>32.491175046928674</v>
      </c>
      <c r="N25" s="20">
        <f>N24/C24*100</f>
        <v>29.519615598030768</v>
      </c>
      <c r="O25" s="20">
        <f>O24/C24*100</f>
        <v>13.278160159616542</v>
      </c>
      <c r="P25" s="20">
        <f>P24/C24*100</f>
        <v>0.45216816405558241</v>
      </c>
      <c r="Q25" s="20">
        <f>SUM(J25:P25)</f>
        <v>98.246815343022092</v>
      </c>
      <c r="R25" s="20">
        <f>R24/C24*100</f>
        <v>1.4497715547265149</v>
      </c>
      <c r="S25" s="20">
        <f>S24/C24*100</f>
        <v>8.3373670354060661</v>
      </c>
      <c r="T25" s="20">
        <f>T24/C24*100</f>
        <v>6.0269411945267581</v>
      </c>
      <c r="U25" s="20">
        <f>U24/C24*100</f>
        <v>24.602434388392382</v>
      </c>
      <c r="V25" s="20">
        <f>V24/C24*100</f>
        <v>15.197808814327709</v>
      </c>
      <c r="W25" s="20">
        <f>W24/C24*100</f>
        <v>6.9513476500242017</v>
      </c>
      <c r="X25" s="20">
        <f>X24/C24*100</f>
        <v>0.27743999622209364</v>
      </c>
      <c r="Y25" s="20">
        <f>SUM(R25:X25)</f>
        <v>62.843110633625727</v>
      </c>
      <c r="Z25" s="20">
        <f>Z24/C24*100</f>
        <v>0.27862059195069833</v>
      </c>
      <c r="AA25" s="20">
        <f>AA24/C24*100</f>
        <v>1.8617994640095392</v>
      </c>
      <c r="AB25" s="20">
        <f>AB24/C24*100</f>
        <v>4.5511965337709412</v>
      </c>
      <c r="AC25" s="20">
        <f>AC24/C24*100</f>
        <v>7.8887406585362978</v>
      </c>
      <c r="AD25" s="20">
        <f>AD24/C24*100</f>
        <v>14.321806783703057</v>
      </c>
      <c r="AE25" s="20">
        <f>AE24/C24*100</f>
        <v>6.3268125095923402</v>
      </c>
      <c r="AF25" s="20">
        <f>AF24/C24*100</f>
        <v>0.1747281678334888</v>
      </c>
      <c r="AG25" s="20">
        <f>SUM(Z25:AF25)</f>
        <v>35.403704709396358</v>
      </c>
    </row>
    <row r="26" spans="1:33" s="24" customFormat="1" x14ac:dyDescent="0.2">
      <c r="A26" s="15">
        <v>2017</v>
      </c>
      <c r="B26" s="2" t="s">
        <v>17</v>
      </c>
      <c r="C26" s="21">
        <f t="shared" si="0"/>
        <v>86139</v>
      </c>
      <c r="D26" s="21">
        <v>53411</v>
      </c>
      <c r="E26" s="21">
        <v>30537</v>
      </c>
      <c r="F26" s="21">
        <v>1602</v>
      </c>
      <c r="G26" s="21">
        <v>464</v>
      </c>
      <c r="H26" s="21">
        <v>108</v>
      </c>
      <c r="I26" s="21">
        <v>17</v>
      </c>
      <c r="J26" s="21">
        <v>1278</v>
      </c>
      <c r="K26" s="21">
        <v>7405</v>
      </c>
      <c r="L26" s="21">
        <v>7941</v>
      </c>
      <c r="M26" s="21">
        <v>26018</v>
      </c>
      <c r="N26" s="21">
        <v>24386</v>
      </c>
      <c r="O26" s="21">
        <v>17178</v>
      </c>
      <c r="P26" s="21">
        <v>409</v>
      </c>
      <c r="Q26" s="21">
        <f>SUM(J26:P26)</f>
        <v>84615</v>
      </c>
      <c r="R26" s="21">
        <v>1063</v>
      </c>
      <c r="S26" s="21">
        <v>6069</v>
      </c>
      <c r="T26" s="21">
        <v>4571</v>
      </c>
      <c r="U26" s="21">
        <v>20031</v>
      </c>
      <c r="V26" s="21">
        <v>12770</v>
      </c>
      <c r="W26" s="21">
        <v>9555</v>
      </c>
      <c r="X26" s="21">
        <v>266</v>
      </c>
      <c r="Y26" s="21">
        <f>SUM(R26:X26)</f>
        <v>54325</v>
      </c>
      <c r="Z26" s="21">
        <v>215</v>
      </c>
      <c r="AA26" s="21">
        <v>1336</v>
      </c>
      <c r="AB26" s="21">
        <v>3370</v>
      </c>
      <c r="AC26" s="21">
        <v>5987</v>
      </c>
      <c r="AD26" s="21">
        <v>11616</v>
      </c>
      <c r="AE26" s="21">
        <v>7623</v>
      </c>
      <c r="AF26" s="21">
        <v>143</v>
      </c>
      <c r="AG26" s="21">
        <f>SUM(Z26:AF26)</f>
        <v>30290</v>
      </c>
    </row>
    <row r="27" spans="1:33" s="24" customFormat="1" x14ac:dyDescent="0.2">
      <c r="A27" s="15">
        <v>2017</v>
      </c>
      <c r="B27" s="12" t="s">
        <v>16</v>
      </c>
      <c r="C27" s="20">
        <f t="shared" si="0"/>
        <v>100</v>
      </c>
      <c r="D27" s="20">
        <f>D26/C26*100</f>
        <v>62.005595607100148</v>
      </c>
      <c r="E27" s="20">
        <f>E26/C26*100</f>
        <v>35.450841082436533</v>
      </c>
      <c r="F27" s="20">
        <f>F26/C26*100</f>
        <v>1.8597847664820815</v>
      </c>
      <c r="G27" s="20">
        <f>G26/C26*100</f>
        <v>0.53866425196484746</v>
      </c>
      <c r="H27" s="20">
        <f>H26/C26*100</f>
        <v>0.12537874830216278</v>
      </c>
      <c r="I27" s="20">
        <f>I26/C26*100</f>
        <v>1.973554371422933E-2</v>
      </c>
      <c r="J27" s="20">
        <f>J26/C26*100</f>
        <v>1.4836485215755928</v>
      </c>
      <c r="K27" s="20">
        <f>K26/C26*100</f>
        <v>8.5965706590510678</v>
      </c>
      <c r="L27" s="20">
        <f>L26/C26*100</f>
        <v>9.2188207432173588</v>
      </c>
      <c r="M27" s="20">
        <f>M26/C26*100</f>
        <v>30.204669197459921</v>
      </c>
      <c r="N27" s="20">
        <f>N26/C26*100</f>
        <v>28.310057000893906</v>
      </c>
      <c r="O27" s="20">
        <f>O26/C26*100</f>
        <v>19.942186466060669</v>
      </c>
      <c r="P27" s="20">
        <f>P26/C26*100</f>
        <v>0.47481396347763499</v>
      </c>
      <c r="Q27" s="20">
        <f>SUM(J27:P27)</f>
        <v>98.230766551736139</v>
      </c>
      <c r="R27" s="20">
        <f>R26/C26*100</f>
        <v>1.2340519393073985</v>
      </c>
      <c r="S27" s="20">
        <f>S26/C26*100</f>
        <v>7.0455891059798699</v>
      </c>
      <c r="T27" s="20">
        <f>T26/C26*100</f>
        <v>5.3065394304554268</v>
      </c>
      <c r="U27" s="20">
        <f>U26/C26*100</f>
        <v>23.254275067042805</v>
      </c>
      <c r="V27" s="20">
        <f>V26/C26*100</f>
        <v>14.824876072394618</v>
      </c>
      <c r="W27" s="20">
        <f>W26/C26*100</f>
        <v>11.092536481733013</v>
      </c>
      <c r="X27" s="20">
        <f>X26/C26*100</f>
        <v>0.3088032134108824</v>
      </c>
      <c r="Y27" s="20">
        <f>SUM(R27:X27)</f>
        <v>63.066671310324011</v>
      </c>
      <c r="Z27" s="20">
        <f>Z26/C26*100</f>
        <v>0.24959658226819445</v>
      </c>
      <c r="AA27" s="20">
        <f>AA26/C26*100</f>
        <v>1.5509815530711988</v>
      </c>
      <c r="AB27" s="20">
        <f>AB26/C26*100</f>
        <v>3.9122813127619311</v>
      </c>
      <c r="AC27" s="20">
        <f>AC26/C26*100</f>
        <v>6.9503941304171164</v>
      </c>
      <c r="AD27" s="20">
        <f>AD26/C26*100</f>
        <v>13.485180928499286</v>
      </c>
      <c r="AE27" s="20">
        <f>AE26/C26*100</f>
        <v>8.849649984327657</v>
      </c>
      <c r="AF27" s="20">
        <f>AF26/C26*100</f>
        <v>0.16601075006675259</v>
      </c>
      <c r="AG27" s="20">
        <f>SUM(Z27:AF27)</f>
        <v>35.164095241412134</v>
      </c>
    </row>
    <row r="28" spans="1:33" s="24" customFormat="1" x14ac:dyDescent="0.2">
      <c r="A28" s="15">
        <v>2018</v>
      </c>
      <c r="B28" s="2" t="s">
        <v>17</v>
      </c>
      <c r="C28" s="21">
        <f t="shared" si="0"/>
        <v>87801</v>
      </c>
      <c r="D28" s="21">
        <v>54814</v>
      </c>
      <c r="E28" s="21">
        <v>30400</v>
      </c>
      <c r="F28" s="21">
        <v>1513</v>
      </c>
      <c r="G28" s="21">
        <v>886</v>
      </c>
      <c r="H28" s="21">
        <v>171</v>
      </c>
      <c r="I28" s="21">
        <v>17</v>
      </c>
      <c r="J28" s="21">
        <v>1179</v>
      </c>
      <c r="K28" s="21">
        <v>6277</v>
      </c>
      <c r="L28" s="21">
        <v>6932</v>
      </c>
      <c r="M28" s="21">
        <v>24359</v>
      </c>
      <c r="N28" s="21">
        <v>23778</v>
      </c>
      <c r="O28" s="21">
        <v>23193</v>
      </c>
      <c r="P28" s="21">
        <v>492</v>
      </c>
      <c r="Q28" s="21">
        <f>SUM(J28:P28)</f>
        <v>86210</v>
      </c>
      <c r="R28" s="21">
        <v>988</v>
      </c>
      <c r="S28" s="21">
        <v>5130</v>
      </c>
      <c r="T28" s="21">
        <v>4090</v>
      </c>
      <c r="U28" s="21">
        <v>19066</v>
      </c>
      <c r="V28" s="21">
        <v>12690</v>
      </c>
      <c r="W28" s="21">
        <v>13748</v>
      </c>
      <c r="X28" s="21">
        <v>353</v>
      </c>
      <c r="Y28" s="21">
        <f>SUM(R28:X28)</f>
        <v>56065</v>
      </c>
      <c r="Z28" s="21">
        <v>191</v>
      </c>
      <c r="AA28" s="21">
        <v>1147</v>
      </c>
      <c r="AB28" s="21">
        <v>2842</v>
      </c>
      <c r="AC28" s="21">
        <v>5293</v>
      </c>
      <c r="AD28" s="21">
        <v>11088</v>
      </c>
      <c r="AE28" s="21">
        <v>9445</v>
      </c>
      <c r="AF28" s="21">
        <v>139</v>
      </c>
      <c r="AG28" s="21">
        <f>SUM(Z28:AF28)</f>
        <v>30145</v>
      </c>
    </row>
    <row r="29" spans="1:33" s="24" customFormat="1" x14ac:dyDescent="0.2">
      <c r="A29" s="15">
        <v>2018</v>
      </c>
      <c r="B29" s="12" t="s">
        <v>16</v>
      </c>
      <c r="C29" s="20">
        <f t="shared" si="0"/>
        <v>100</v>
      </c>
      <c r="D29" s="20">
        <f>D28/C28*100</f>
        <v>62.429812872290746</v>
      </c>
      <c r="E29" s="20">
        <f>E28/C28*100</f>
        <v>34.623751437910734</v>
      </c>
      <c r="F29" s="20">
        <f>F28/C28*100</f>
        <v>1.7232149975512807</v>
      </c>
      <c r="G29" s="20">
        <f>G28/C28*100</f>
        <v>1.009100124144372</v>
      </c>
      <c r="H29" s="20">
        <f>H28/C28*100</f>
        <v>0.19475860183824786</v>
      </c>
      <c r="I29" s="20">
        <f>I28/C28*100</f>
        <v>1.9361966264621132E-2</v>
      </c>
      <c r="J29" s="20">
        <f>J28/C28*100</f>
        <v>1.3428093074110774</v>
      </c>
      <c r="K29" s="20">
        <f>K28/C28*100</f>
        <v>7.1491213084133438</v>
      </c>
      <c r="L29" s="20">
        <f>L28/C28*100</f>
        <v>7.8951264791972759</v>
      </c>
      <c r="M29" s="20">
        <f>M28/C28*100</f>
        <v>27.743419778818009</v>
      </c>
      <c r="N29" s="20">
        <f>N28/C28*100</f>
        <v>27.081696108244778</v>
      </c>
      <c r="O29" s="20">
        <f>O28/C28*100</f>
        <v>26.415416680903409</v>
      </c>
      <c r="P29" s="20">
        <f>P28/C28*100</f>
        <v>0.56035808248197627</v>
      </c>
      <c r="Q29" s="20">
        <f>SUM(J29:P29)</f>
        <v>98.18794774546987</v>
      </c>
      <c r="R29" s="20">
        <f>R28/C28*100</f>
        <v>1.1252719217320988</v>
      </c>
      <c r="S29" s="20">
        <f>S28/C28*100</f>
        <v>5.8427580551474358</v>
      </c>
      <c r="T29" s="20">
        <f>T28/C28*100</f>
        <v>4.6582612954294369</v>
      </c>
      <c r="U29" s="20">
        <f>U28/C28*100</f>
        <v>21.715014635368618</v>
      </c>
      <c r="V29" s="20">
        <f>V28/C28*100</f>
        <v>14.453138346943655</v>
      </c>
      <c r="W29" s="20">
        <f>W28/C28*100</f>
        <v>15.658136012118312</v>
      </c>
      <c r="X29" s="20">
        <f>X28/C28*100</f>
        <v>0.40204553478889765</v>
      </c>
      <c r="Y29" s="20">
        <f>SUM(R29:X29)</f>
        <v>63.854625801528456</v>
      </c>
      <c r="Z29" s="20">
        <f>Z28/C28*100</f>
        <v>0.21753738567897857</v>
      </c>
      <c r="AA29" s="20">
        <f>AA28/C28*100</f>
        <v>1.3063632532659082</v>
      </c>
      <c r="AB29" s="20">
        <f>AB28/C28*100</f>
        <v>3.2368651837678382</v>
      </c>
      <c r="AC29" s="20">
        <f>AC28/C28*100</f>
        <v>6.0284051434493913</v>
      </c>
      <c r="AD29" s="20">
        <f>AD28/C28*100</f>
        <v>12.628557761301124</v>
      </c>
      <c r="AE29" s="20">
        <f>AE28/C28*100</f>
        <v>10.757280668785093</v>
      </c>
      <c r="AF29" s="20">
        <f>AF28/C28*100</f>
        <v>0.15831254769307868</v>
      </c>
      <c r="AG29" s="20">
        <f>SUM(Z29:AF29)</f>
        <v>34.333321943941414</v>
      </c>
    </row>
    <row r="30" spans="1:33" s="24" customFormat="1" x14ac:dyDescent="0.2">
      <c r="A30" s="15">
        <v>2019</v>
      </c>
      <c r="B30" s="2" t="s">
        <v>17</v>
      </c>
      <c r="C30" s="21">
        <f t="shared" si="0"/>
        <v>88688</v>
      </c>
      <c r="D30" s="21">
        <v>55663</v>
      </c>
      <c r="E30" s="21">
        <v>30305</v>
      </c>
      <c r="F30" s="21">
        <v>1380</v>
      </c>
      <c r="G30" s="21">
        <v>1055</v>
      </c>
      <c r="H30" s="21">
        <v>264</v>
      </c>
      <c r="I30" s="21">
        <v>21</v>
      </c>
      <c r="J30" s="21">
        <v>1058</v>
      </c>
      <c r="K30" s="21">
        <v>5285</v>
      </c>
      <c r="L30" s="21">
        <v>6082</v>
      </c>
      <c r="M30" s="21">
        <v>22563</v>
      </c>
      <c r="N30" s="21">
        <v>22902</v>
      </c>
      <c r="O30" s="21">
        <v>28570</v>
      </c>
      <c r="P30" s="21">
        <v>579</v>
      </c>
      <c r="Q30" s="21">
        <f>SUM(J30:P30)</f>
        <v>87039</v>
      </c>
      <c r="R30" s="21">
        <v>877</v>
      </c>
      <c r="S30" s="21">
        <v>4277</v>
      </c>
      <c r="T30" s="21">
        <v>3613</v>
      </c>
      <c r="U30" s="21">
        <v>17937</v>
      </c>
      <c r="V30" s="21">
        <v>12394</v>
      </c>
      <c r="W30" s="21">
        <v>17460</v>
      </c>
      <c r="X30" s="21">
        <v>445</v>
      </c>
      <c r="Y30" s="21">
        <f>SUM(R30:X30)</f>
        <v>57003</v>
      </c>
      <c r="Z30" s="21">
        <v>181</v>
      </c>
      <c r="AA30" s="21">
        <v>1008</v>
      </c>
      <c r="AB30" s="21">
        <v>2469</v>
      </c>
      <c r="AC30" s="21">
        <v>4626</v>
      </c>
      <c r="AD30" s="21">
        <v>10508</v>
      </c>
      <c r="AE30" s="21">
        <v>11110</v>
      </c>
      <c r="AF30" s="21">
        <v>134</v>
      </c>
      <c r="AG30" s="21">
        <f>SUM(Z30:AF30)</f>
        <v>30036</v>
      </c>
    </row>
    <row r="31" spans="1:33" s="24" customFormat="1" x14ac:dyDescent="0.2">
      <c r="A31" s="15">
        <v>2019</v>
      </c>
      <c r="B31" s="12" t="s">
        <v>16</v>
      </c>
      <c r="C31" s="20">
        <f t="shared" si="0"/>
        <v>100</v>
      </c>
      <c r="D31" s="20">
        <f>D30/C30*100</f>
        <v>62.762718744362253</v>
      </c>
      <c r="E31" s="20">
        <f>E30/C30*100</f>
        <v>34.170349990979616</v>
      </c>
      <c r="F31" s="20">
        <f>F30/C30*100</f>
        <v>1.5560165975103735</v>
      </c>
      <c r="G31" s="20">
        <f>G30/C30*100</f>
        <v>1.1895634133140898</v>
      </c>
      <c r="H31" s="20">
        <f>H30/C30*100</f>
        <v>0.29767274039328884</v>
      </c>
      <c r="I31" s="20">
        <f>I30/C30*100</f>
        <v>2.3678513440375248E-2</v>
      </c>
      <c r="J31" s="20">
        <f>J30/C30*100</f>
        <v>1.1929460580912863</v>
      </c>
      <c r="K31" s="20">
        <f>K30/C30*100</f>
        <v>5.9590925491611042</v>
      </c>
      <c r="L31" s="20">
        <f>L30/C30*100</f>
        <v>6.8577485116362986</v>
      </c>
      <c r="M31" s="20">
        <f>M30/C30*100</f>
        <v>25.440871369294605</v>
      </c>
      <c r="N31" s="20">
        <f>N30/C30*100</f>
        <v>25.823110229117809</v>
      </c>
      <c r="O31" s="20">
        <f>O30/C30*100</f>
        <v>32.214053761500992</v>
      </c>
      <c r="P31" s="20">
        <f>P30/C30*100</f>
        <v>0.65285044199891751</v>
      </c>
      <c r="Q31" s="20">
        <f>SUM(J31:P31)</f>
        <v>98.140672920801009</v>
      </c>
      <c r="R31" s="20">
        <f>R30/C30*100</f>
        <v>0.98885982320043286</v>
      </c>
      <c r="S31" s="20">
        <f>S30/C30*100</f>
        <v>4.8225239040230923</v>
      </c>
      <c r="T31" s="20">
        <f>T30/C30*100</f>
        <v>4.0738318600036081</v>
      </c>
      <c r="U31" s="20">
        <f>U30/C30*100</f>
        <v>20.224833122857657</v>
      </c>
      <c r="V31" s="20">
        <f>V30/C30*100</f>
        <v>13.974833122857659</v>
      </c>
      <c r="W31" s="20">
        <f>W30/C30*100</f>
        <v>19.686992603283421</v>
      </c>
      <c r="X31" s="20">
        <f>X30/C30*100</f>
        <v>0.50175897528414215</v>
      </c>
      <c r="Y31" s="20">
        <f>SUM(R31:X31)</f>
        <v>64.273633411510019</v>
      </c>
      <c r="Z31" s="20">
        <f>Z30/C30*100</f>
        <v>0.20408623489085331</v>
      </c>
      <c r="AA31" s="20">
        <f>AA30/C30*100</f>
        <v>1.1365686451380119</v>
      </c>
      <c r="AB31" s="20">
        <f>AB30/C30*100</f>
        <v>2.7839166516326901</v>
      </c>
      <c r="AC31" s="20">
        <f>AC30/C30*100</f>
        <v>5.2160382464369475</v>
      </c>
      <c r="AD31" s="20">
        <f>AD30/C30*100</f>
        <v>11.848277106260149</v>
      </c>
      <c r="AE31" s="20">
        <f>AE30/C30*100</f>
        <v>12.527061158217572</v>
      </c>
      <c r="AF31" s="20">
        <f>AF30/C30*100</f>
        <v>0.15109146671477539</v>
      </c>
      <c r="AG31" s="20">
        <f>SUM(Z31:AF31)</f>
        <v>33.867039509290997</v>
      </c>
    </row>
    <row r="32" spans="1:33" s="24" customFormat="1" x14ac:dyDescent="0.2">
      <c r="A32" s="15">
        <v>2020</v>
      </c>
      <c r="B32" s="2" t="s">
        <v>17</v>
      </c>
      <c r="C32" s="21">
        <f t="shared" si="0"/>
        <v>89871</v>
      </c>
      <c r="D32" s="21">
        <v>55561</v>
      </c>
      <c r="E32" s="21">
        <v>30434</v>
      </c>
      <c r="F32" s="21">
        <v>1325</v>
      </c>
      <c r="G32" s="21">
        <v>1960</v>
      </c>
      <c r="H32" s="21">
        <v>569</v>
      </c>
      <c r="I32" s="21">
        <v>22</v>
      </c>
      <c r="J32" s="21">
        <v>970</v>
      </c>
      <c r="K32" s="21">
        <v>4488</v>
      </c>
      <c r="L32" s="21">
        <v>5418</v>
      </c>
      <c r="M32" s="21">
        <v>21026</v>
      </c>
      <c r="N32" s="21">
        <v>21943</v>
      </c>
      <c r="O32" s="21">
        <v>33393</v>
      </c>
      <c r="P32" s="21">
        <v>895</v>
      </c>
      <c r="Q32" s="21">
        <f>SUM(J32:P32)</f>
        <v>88133</v>
      </c>
      <c r="R32" s="21">
        <v>795</v>
      </c>
      <c r="S32" s="21">
        <v>3598</v>
      </c>
      <c r="T32" s="21">
        <v>3182</v>
      </c>
      <c r="U32" s="21">
        <v>16792</v>
      </c>
      <c r="V32" s="21">
        <v>12098</v>
      </c>
      <c r="W32" s="21">
        <v>20749</v>
      </c>
      <c r="X32" s="21">
        <v>759</v>
      </c>
      <c r="Y32" s="21">
        <f>SUM(R32:X32)</f>
        <v>57973</v>
      </c>
      <c r="Z32" s="21">
        <v>175</v>
      </c>
      <c r="AA32" s="21">
        <v>890</v>
      </c>
      <c r="AB32" s="21">
        <v>2236</v>
      </c>
      <c r="AC32" s="21">
        <v>4234</v>
      </c>
      <c r="AD32" s="21">
        <v>9845</v>
      </c>
      <c r="AE32" s="21">
        <v>12644</v>
      </c>
      <c r="AF32" s="21">
        <v>136</v>
      </c>
      <c r="AG32" s="21">
        <f>SUM(Z32:AF32)</f>
        <v>30160</v>
      </c>
    </row>
    <row r="33" spans="1:33" s="24" customFormat="1" x14ac:dyDescent="0.2">
      <c r="A33" s="15">
        <v>2020</v>
      </c>
      <c r="B33" s="12" t="s">
        <v>16</v>
      </c>
      <c r="C33" s="20">
        <f t="shared" si="0"/>
        <v>100.00000000000001</v>
      </c>
      <c r="D33" s="20">
        <f>D32/C32*100</f>
        <v>61.823057493518483</v>
      </c>
      <c r="E33" s="20">
        <f>E32/C32*100</f>
        <v>33.86409409041849</v>
      </c>
      <c r="F33" s="20">
        <f>F32/C32*100</f>
        <v>1.474335436347654</v>
      </c>
      <c r="G33" s="20">
        <f>G32/C32*100</f>
        <v>2.1809037398048314</v>
      </c>
      <c r="H33" s="20">
        <f>H32/C32*100</f>
        <v>0.63312970813721892</v>
      </c>
      <c r="I33" s="20">
        <f>I32/C32*100</f>
        <v>2.4479531773319536E-2</v>
      </c>
      <c r="J33" s="20">
        <f>J32/C32*100</f>
        <v>1.0793248100054522</v>
      </c>
      <c r="K33" s="20">
        <f>K32/C32*100</f>
        <v>4.9938244817571853</v>
      </c>
      <c r="L33" s="20">
        <f>L32/C32*100</f>
        <v>6.028641052174784</v>
      </c>
      <c r="M33" s="20">
        <f>M32/C32*100</f>
        <v>23.395756139355299</v>
      </c>
      <c r="N33" s="20">
        <f>N32/C32*100</f>
        <v>24.416107531906846</v>
      </c>
      <c r="O33" s="20">
        <f>O32/C32*100</f>
        <v>37.156591113929963</v>
      </c>
      <c r="P33" s="20">
        <f>P32/C32*100</f>
        <v>0.99587186077822654</v>
      </c>
      <c r="Q33" s="20">
        <f>SUM(J33:P33)</f>
        <v>98.066116989907755</v>
      </c>
      <c r="R33" s="20">
        <f>R32/C32*100</f>
        <v>0.88460126180859233</v>
      </c>
      <c r="S33" s="20">
        <f>S32/C32*100</f>
        <v>4.0035161509274406</v>
      </c>
      <c r="T33" s="20">
        <f>T32/C32*100</f>
        <v>3.5406304592137614</v>
      </c>
      <c r="U33" s="20">
        <f>U32/C32*100</f>
        <v>18.684558978980984</v>
      </c>
      <c r="V33" s="20">
        <f>V32/C32*100</f>
        <v>13.461517063346351</v>
      </c>
      <c r="W33" s="20">
        <f>W32/C32*100</f>
        <v>23.087536580209409</v>
      </c>
      <c r="X33" s="20">
        <f>X32/C32*100</f>
        <v>0.84454384617952405</v>
      </c>
      <c r="Y33" s="20">
        <f>SUM(R33:X33)</f>
        <v>64.506904340666068</v>
      </c>
      <c r="Z33" s="20">
        <f>Z32/C32*100</f>
        <v>0.19472354819685994</v>
      </c>
      <c r="AA33" s="20">
        <f>AA32/C32*100</f>
        <v>0.99030833082974479</v>
      </c>
      <c r="AB33" s="20">
        <f>AB32/C32*100</f>
        <v>2.4880105929610217</v>
      </c>
      <c r="AC33" s="20">
        <f>AC32/C32*100</f>
        <v>4.7111971603743141</v>
      </c>
      <c r="AD33" s="20">
        <f>AD32/C32*100</f>
        <v>10.954590468560491</v>
      </c>
      <c r="AE33" s="20">
        <f>AE32/C32*100</f>
        <v>14.069054533720553</v>
      </c>
      <c r="AF33" s="20">
        <f>AF32/C32*100</f>
        <v>0.1513280145987026</v>
      </c>
      <c r="AG33" s="20">
        <f>SUM(Z33:AF33)</f>
        <v>33.559212649241687</v>
      </c>
    </row>
    <row r="34" spans="1:33" s="24" customFormat="1" x14ac:dyDescent="0.2">
      <c r="A34" s="29">
        <v>2021</v>
      </c>
      <c r="B34" s="2" t="s">
        <v>17</v>
      </c>
      <c r="C34" s="21">
        <v>90672</v>
      </c>
      <c r="D34" s="3">
        <v>54807</v>
      </c>
      <c r="E34" s="3">
        <v>30107</v>
      </c>
      <c r="F34" s="3">
        <v>1234</v>
      </c>
      <c r="G34" s="3">
        <v>3270</v>
      </c>
      <c r="H34" s="33">
        <v>1234</v>
      </c>
      <c r="I34" s="33">
        <v>20</v>
      </c>
      <c r="J34" s="21">
        <v>897</v>
      </c>
      <c r="K34" s="21">
        <v>3901</v>
      </c>
      <c r="L34" s="21">
        <v>4765</v>
      </c>
      <c r="M34" s="35">
        <v>19630</v>
      </c>
      <c r="N34" s="35">
        <v>21196</v>
      </c>
      <c r="O34" s="35">
        <v>36891</v>
      </c>
      <c r="P34" s="35">
        <v>1571</v>
      </c>
      <c r="Q34" s="21">
        <v>88851</v>
      </c>
      <c r="R34" s="37">
        <v>725</v>
      </c>
      <c r="S34" s="37">
        <v>3067</v>
      </c>
      <c r="T34" s="37">
        <v>2731</v>
      </c>
      <c r="U34" s="37">
        <v>15804</v>
      </c>
      <c r="V34" s="37">
        <v>11782</v>
      </c>
      <c r="W34" s="37">
        <v>23493</v>
      </c>
      <c r="X34" s="37">
        <v>1432</v>
      </c>
      <c r="Y34" s="21">
        <v>59034</v>
      </c>
      <c r="Z34" s="37">
        <v>172</v>
      </c>
      <c r="AA34" s="37">
        <v>834</v>
      </c>
      <c r="AB34" s="37">
        <v>2034</v>
      </c>
      <c r="AC34" s="37">
        <v>3826</v>
      </c>
      <c r="AD34" s="37">
        <v>9414</v>
      </c>
      <c r="AE34" s="37">
        <v>13398</v>
      </c>
      <c r="AF34" s="37">
        <v>139</v>
      </c>
      <c r="AG34" s="21">
        <v>29817</v>
      </c>
    </row>
    <row r="35" spans="1:33" s="24" customFormat="1" x14ac:dyDescent="0.2">
      <c r="A35" s="29">
        <v>2021</v>
      </c>
      <c r="B35" s="12" t="s">
        <v>16</v>
      </c>
      <c r="C35" s="20">
        <f t="shared" si="0"/>
        <v>100</v>
      </c>
      <c r="D35" s="31">
        <v>60.445341450502909</v>
      </c>
      <c r="E35" s="31">
        <v>33.204296806070232</v>
      </c>
      <c r="F35" s="31">
        <v>1.3609493559202399</v>
      </c>
      <c r="G35" s="31">
        <v>3.6064055055584965</v>
      </c>
      <c r="H35" s="34">
        <v>1.3609493559202399</v>
      </c>
      <c r="I35" s="34">
        <v>2.2057526027880713E-2</v>
      </c>
      <c r="J35" s="20">
        <v>0.98928004235044986</v>
      </c>
      <c r="K35" s="36">
        <v>4.302320451738133</v>
      </c>
      <c r="L35" s="36">
        <v>5.25520557614258</v>
      </c>
      <c r="M35" s="36">
        <v>21.649461796364918</v>
      </c>
      <c r="N35" s="36">
        <v>23.376566084347981</v>
      </c>
      <c r="O35" s="36">
        <v>40.686209634727369</v>
      </c>
      <c r="P35" s="32">
        <v>1.7326186694900301</v>
      </c>
      <c r="Q35" s="20">
        <v>97.991662255161458</v>
      </c>
      <c r="R35" s="38">
        <v>0.79958531851067582</v>
      </c>
      <c r="S35" s="38">
        <v>3.3825216163755072</v>
      </c>
      <c r="T35" s="38">
        <v>3.0119551791071113</v>
      </c>
      <c r="U35" s="38">
        <v>17.429857067231339</v>
      </c>
      <c r="V35" s="38">
        <v>12.994088583024526</v>
      </c>
      <c r="W35" s="38">
        <v>25.909872948650083</v>
      </c>
      <c r="X35" s="38">
        <v>1.5793188635962592</v>
      </c>
      <c r="Y35" s="20">
        <v>65.107199576495503</v>
      </c>
      <c r="Z35" s="38">
        <v>0.18969472383977415</v>
      </c>
      <c r="AA35" s="38">
        <v>0.91979883536262574</v>
      </c>
      <c r="AB35" s="38">
        <v>2.2432503970354687</v>
      </c>
      <c r="AC35" s="38">
        <v>4.2196047291335805</v>
      </c>
      <c r="AD35" s="38">
        <v>10.382477501323452</v>
      </c>
      <c r="AE35" s="38">
        <v>14.77633668607729</v>
      </c>
      <c r="AF35" s="38">
        <v>0.15329980589377096</v>
      </c>
      <c r="AG35" s="20">
        <v>32.884462678665962</v>
      </c>
    </row>
    <row r="36" spans="1:33" s="24" customFormat="1" x14ac:dyDescent="0.2">
      <c r="A36" s="29">
        <v>2022</v>
      </c>
      <c r="B36" s="2" t="s">
        <v>17</v>
      </c>
      <c r="C36" s="21">
        <v>90544</v>
      </c>
      <c r="D36" s="21">
        <v>53594</v>
      </c>
      <c r="E36" s="21">
        <v>29059</v>
      </c>
      <c r="F36" s="21">
        <v>1214</v>
      </c>
      <c r="G36" s="21">
        <v>4380</v>
      </c>
      <c r="H36" s="21">
        <v>2271</v>
      </c>
      <c r="I36" s="21">
        <v>26</v>
      </c>
      <c r="J36" s="21">
        <v>829</v>
      </c>
      <c r="K36" s="21">
        <v>3381</v>
      </c>
      <c r="L36" s="21">
        <v>4249</v>
      </c>
      <c r="M36" s="21">
        <v>18451</v>
      </c>
      <c r="N36" s="21">
        <v>20257</v>
      </c>
      <c r="O36" s="21">
        <v>38879</v>
      </c>
      <c r="P36" s="21">
        <v>2606</v>
      </c>
      <c r="Q36" s="21">
        <v>88652</v>
      </c>
      <c r="R36" s="21">
        <v>673</v>
      </c>
      <c r="S36" s="21">
        <v>2634</v>
      </c>
      <c r="T36" s="21">
        <v>2405</v>
      </c>
      <c r="U36" s="21">
        <v>15015</v>
      </c>
      <c r="V36" s="21">
        <v>11386</v>
      </c>
      <c r="W36" s="21">
        <v>25305</v>
      </c>
      <c r="X36" s="21">
        <v>2476</v>
      </c>
      <c r="Y36" s="21">
        <v>59894</v>
      </c>
      <c r="Z36" s="21">
        <v>156</v>
      </c>
      <c r="AA36" s="21">
        <v>747</v>
      </c>
      <c r="AB36" s="21">
        <v>1844</v>
      </c>
      <c r="AC36" s="21">
        <v>3436</v>
      </c>
      <c r="AD36" s="21">
        <v>8871</v>
      </c>
      <c r="AE36" s="21">
        <v>13574</v>
      </c>
      <c r="AF36" s="21">
        <v>130</v>
      </c>
      <c r="AG36" s="21">
        <v>28758</v>
      </c>
    </row>
    <row r="37" spans="1:33" s="24" customFormat="1" x14ac:dyDescent="0.2">
      <c r="A37" s="29">
        <v>2022</v>
      </c>
      <c r="B37" s="12" t="s">
        <v>16</v>
      </c>
      <c r="C37" s="20">
        <v>100</v>
      </c>
      <c r="D37" s="20">
        <v>59.19</v>
      </c>
      <c r="E37" s="20">
        <v>32.090000000000003</v>
      </c>
      <c r="F37" s="20">
        <v>1.34</v>
      </c>
      <c r="G37" s="20">
        <v>4.84</v>
      </c>
      <c r="H37" s="20">
        <v>2.5099999999999998</v>
      </c>
      <c r="I37" s="20">
        <v>0.03</v>
      </c>
      <c r="J37" s="20">
        <v>0.92</v>
      </c>
      <c r="K37" s="20">
        <v>3.73</v>
      </c>
      <c r="L37" s="20">
        <v>4.6900000000000004</v>
      </c>
      <c r="M37" s="20">
        <v>20.38</v>
      </c>
      <c r="N37" s="20">
        <v>22.37</v>
      </c>
      <c r="O37" s="20">
        <v>42.94</v>
      </c>
      <c r="P37" s="20">
        <v>2.88</v>
      </c>
      <c r="Q37" s="20">
        <v>97.910408199328486</v>
      </c>
      <c r="R37" s="20">
        <v>0.74</v>
      </c>
      <c r="S37" s="20">
        <v>2.91</v>
      </c>
      <c r="T37" s="20">
        <v>2.66</v>
      </c>
      <c r="U37" s="20">
        <v>16.579999999999998</v>
      </c>
      <c r="V37" s="20">
        <v>12.58</v>
      </c>
      <c r="W37" s="20">
        <v>27.95</v>
      </c>
      <c r="X37" s="20">
        <v>2.73</v>
      </c>
      <c r="Y37" s="20">
        <v>66.150000000000006</v>
      </c>
      <c r="Z37" s="20">
        <v>0.17</v>
      </c>
      <c r="AA37" s="20">
        <v>0.83</v>
      </c>
      <c r="AB37" s="20">
        <v>2.04</v>
      </c>
      <c r="AC37" s="20">
        <v>3.79</v>
      </c>
      <c r="AD37" s="20">
        <v>9.8000000000000007</v>
      </c>
      <c r="AE37" s="20">
        <v>14.99</v>
      </c>
      <c r="AF37" s="20">
        <v>0.14000000000000001</v>
      </c>
      <c r="AG37" s="20">
        <v>31.76</v>
      </c>
    </row>
    <row r="38" spans="1:33" s="24" customFormat="1" x14ac:dyDescent="0.2">
      <c r="A38" s="29">
        <v>2023</v>
      </c>
      <c r="B38" s="2" t="s">
        <v>17</v>
      </c>
      <c r="C38" s="21">
        <f>SUM(D38:I38)</f>
        <v>91033</v>
      </c>
      <c r="D38" s="21">
        <v>52824</v>
      </c>
      <c r="E38" s="21">
        <v>28526</v>
      </c>
      <c r="F38" s="21">
        <v>1141</v>
      </c>
      <c r="G38" s="21">
        <v>5055</v>
      </c>
      <c r="H38" s="21">
        <v>3463</v>
      </c>
      <c r="I38" s="21">
        <v>24</v>
      </c>
      <c r="J38" s="21">
        <v>768</v>
      </c>
      <c r="K38" s="21">
        <v>3003</v>
      </c>
      <c r="L38" s="21">
        <v>3803</v>
      </c>
      <c r="M38" s="21">
        <v>17189</v>
      </c>
      <c r="N38" s="21">
        <v>19465</v>
      </c>
      <c r="O38" s="21">
        <v>41090</v>
      </c>
      <c r="P38" s="21">
        <v>3783</v>
      </c>
      <c r="Q38" s="21">
        <f>SUM(J38:P38)</f>
        <v>89101</v>
      </c>
      <c r="R38" s="21">
        <v>619</v>
      </c>
      <c r="S38" s="21">
        <v>2303</v>
      </c>
      <c r="T38" s="21">
        <v>2137</v>
      </c>
      <c r="U38" s="21">
        <v>14034</v>
      </c>
      <c r="V38" s="21">
        <v>11089</v>
      </c>
      <c r="W38" s="21">
        <v>27057</v>
      </c>
      <c r="X38" s="21">
        <v>3663</v>
      </c>
      <c r="Y38" s="21">
        <f>SUM(R38:X38)</f>
        <v>60902</v>
      </c>
      <c r="Z38" s="21">
        <v>149</v>
      </c>
      <c r="AA38" s="21">
        <v>700</v>
      </c>
      <c r="AB38" s="21">
        <v>1666</v>
      </c>
      <c r="AC38" s="21">
        <v>3155</v>
      </c>
      <c r="AD38" s="21">
        <v>8376</v>
      </c>
      <c r="AE38" s="21">
        <v>14033</v>
      </c>
      <c r="AF38" s="21">
        <v>120</v>
      </c>
      <c r="AG38" s="21">
        <f>SUM(Z38:AF38)</f>
        <v>28199</v>
      </c>
    </row>
    <row r="39" spans="1:33" s="24" customFormat="1" x14ac:dyDescent="0.2">
      <c r="A39" s="29">
        <v>2023</v>
      </c>
      <c r="B39" s="12" t="s">
        <v>16</v>
      </c>
      <c r="C39" s="20">
        <v>99.999999999999986</v>
      </c>
      <c r="D39" s="20">
        <v>58.027308778135399</v>
      </c>
      <c r="E39" s="20">
        <v>31.335889183043513</v>
      </c>
      <c r="F39" s="20">
        <v>1.2533916272121099</v>
      </c>
      <c r="G39" s="20">
        <v>5.5529313545637295</v>
      </c>
      <c r="H39" s="20">
        <v>3.8041149912669034</v>
      </c>
      <c r="I39" s="20">
        <v>2.6364065778344114E-2</v>
      </c>
      <c r="J39" s="20">
        <v>0.84365010490701164</v>
      </c>
      <c r="K39" s="20">
        <v>3.2988037305153073</v>
      </c>
      <c r="L39" s="20">
        <v>4.1776059231267784</v>
      </c>
      <c r="M39" s="20">
        <v>18.882163610998209</v>
      </c>
      <c r="N39" s="20">
        <v>21.382355848977845</v>
      </c>
      <c r="O39" s="20">
        <v>45.137477618006656</v>
      </c>
      <c r="P39" s="20">
        <v>4.1556358683114913</v>
      </c>
      <c r="Q39" s="20">
        <v>97.877692704843298</v>
      </c>
      <c r="R39" s="20">
        <v>0.67997319653312527</v>
      </c>
      <c r="S39" s="20">
        <v>2.5298518119802709</v>
      </c>
      <c r="T39" s="20">
        <v>2.3475003570133905</v>
      </c>
      <c r="U39" s="20">
        <v>15.416387463886721</v>
      </c>
      <c r="V39" s="20">
        <v>12.181296892335746</v>
      </c>
      <c r="W39" s="20">
        <v>29.722188656860698</v>
      </c>
      <c r="X39" s="20">
        <v>4.023815539419771</v>
      </c>
      <c r="Y39" s="20">
        <v>66.901013918029719</v>
      </c>
      <c r="Z39" s="20">
        <v>0.16367690837388638</v>
      </c>
      <c r="AA39" s="20">
        <v>0.76895191853503675</v>
      </c>
      <c r="AB39" s="20">
        <v>1.8301055661133874</v>
      </c>
      <c r="AC39" s="20">
        <v>3.465776147111487</v>
      </c>
      <c r="AD39" s="20">
        <v>9.2010589566420968</v>
      </c>
      <c r="AE39" s="20">
        <v>15.41528896114596</v>
      </c>
      <c r="AF39" s="20">
        <v>0.1318203288917206</v>
      </c>
      <c r="AG39" s="20">
        <v>30.976678786813572</v>
      </c>
    </row>
    <row r="40" spans="1:33" s="24" customFormat="1" x14ac:dyDescent="0.2">
      <c r="A40" s="29"/>
      <c r="B40" s="12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</row>
    <row r="41" spans="1:33" x14ac:dyDescent="0.2">
      <c r="A41" s="28"/>
      <c r="J41" s="36"/>
    </row>
    <row r="42" spans="1:33" x14ac:dyDescent="0.2">
      <c r="J42" s="36"/>
    </row>
    <row r="43" spans="1:33" x14ac:dyDescent="0.2">
      <c r="J43" s="36"/>
    </row>
    <row r="44" spans="1:33" x14ac:dyDescent="0.2">
      <c r="A44" s="25"/>
      <c r="J44" s="36"/>
    </row>
    <row r="45" spans="1:33" x14ac:dyDescent="0.2">
      <c r="A45" s="25"/>
      <c r="J45" s="36"/>
    </row>
    <row r="46" spans="1:33" x14ac:dyDescent="0.2">
      <c r="A46" s="16"/>
      <c r="B46" s="12"/>
      <c r="C46" s="13"/>
      <c r="J46" s="32"/>
      <c r="K46" s="13"/>
      <c r="L46" s="13"/>
      <c r="M46" s="13"/>
      <c r="N46" s="13"/>
      <c r="O46" s="13"/>
      <c r="P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G46" s="13"/>
    </row>
    <row r="47" spans="1:33" x14ac:dyDescent="0.2">
      <c r="A47" s="16"/>
      <c r="B47" s="12"/>
      <c r="C47" s="13"/>
      <c r="J47" s="13"/>
      <c r="K47" s="13"/>
      <c r="L47" s="13"/>
      <c r="M47" s="13"/>
      <c r="N47" s="13"/>
      <c r="O47" s="13"/>
      <c r="P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G47" s="13"/>
    </row>
    <row r="48" spans="1:33" x14ac:dyDescent="0.2">
      <c r="A48" s="16"/>
      <c r="B48" s="12"/>
      <c r="C48" s="13"/>
      <c r="J48" s="13"/>
      <c r="K48" s="13"/>
      <c r="L48" s="13"/>
      <c r="M48" s="13"/>
      <c r="N48" s="13"/>
      <c r="O48" s="13"/>
      <c r="P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G48" s="13"/>
    </row>
    <row r="49" spans="1:33" x14ac:dyDescent="0.2">
      <c r="A49" s="16"/>
      <c r="B49" s="12"/>
      <c r="C49" s="13"/>
      <c r="J49" s="13"/>
      <c r="K49" s="13"/>
      <c r="L49" s="13"/>
      <c r="M49" s="13"/>
      <c r="N49" s="13"/>
      <c r="O49" s="13"/>
      <c r="P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G49" s="13"/>
    </row>
    <row r="50" spans="1:33" x14ac:dyDescent="0.2">
      <c r="A50" s="16"/>
      <c r="B50" s="12"/>
      <c r="C50" s="13"/>
      <c r="D50" s="13"/>
      <c r="E50" s="13"/>
      <c r="F50" s="33"/>
      <c r="G50" s="13"/>
      <c r="H50" s="13"/>
      <c r="I50" s="14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G50" s="13"/>
    </row>
    <row r="51" spans="1:33" x14ac:dyDescent="0.2">
      <c r="A51" s="16"/>
      <c r="B51" s="12"/>
      <c r="C51" s="13"/>
      <c r="D51" s="13"/>
      <c r="E51" s="13"/>
      <c r="F51" s="33"/>
      <c r="G51" s="13"/>
      <c r="H51" s="13"/>
      <c r="I51" s="14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G51" s="13"/>
    </row>
    <row r="52" spans="1:33" x14ac:dyDescent="0.2">
      <c r="A52" s="16"/>
      <c r="B52" s="12"/>
      <c r="C52" s="13"/>
      <c r="D52" s="13"/>
      <c r="E52" s="13"/>
      <c r="F52" s="13"/>
      <c r="G52" s="13"/>
      <c r="H52" s="13"/>
      <c r="I52" s="14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G52" s="13"/>
    </row>
    <row r="53" spans="1:33" x14ac:dyDescent="0.2">
      <c r="A53" s="16"/>
      <c r="B53" s="12"/>
      <c r="C53" s="13"/>
      <c r="D53" s="13"/>
      <c r="E53" s="13"/>
      <c r="F53" s="13"/>
      <c r="G53" s="13"/>
      <c r="H53" s="13"/>
      <c r="I53" s="14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G53" s="13"/>
    </row>
    <row r="54" spans="1:33" x14ac:dyDescent="0.2">
      <c r="A54" s="16"/>
      <c r="B54" s="12"/>
      <c r="C54" s="13"/>
      <c r="D54" s="13"/>
      <c r="E54" s="13"/>
      <c r="F54" s="13"/>
      <c r="G54" s="13"/>
      <c r="H54" s="13"/>
      <c r="I54" s="14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G54" s="13"/>
    </row>
    <row r="55" spans="1:33" x14ac:dyDescent="0.2">
      <c r="A55" s="12"/>
      <c r="B55" s="12"/>
      <c r="C55" s="13"/>
      <c r="D55" s="13"/>
      <c r="E55" s="13"/>
      <c r="F55" s="13"/>
      <c r="G55" s="13"/>
      <c r="H55" s="13"/>
      <c r="I55" s="14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G55" s="13"/>
    </row>
    <row r="56" spans="1:33" x14ac:dyDescent="0.2">
      <c r="A56" s="12"/>
      <c r="B56" s="12"/>
      <c r="C56" s="13"/>
      <c r="D56" s="13"/>
      <c r="E56" s="13"/>
      <c r="F56" s="13"/>
      <c r="G56" s="13"/>
      <c r="H56" s="13"/>
      <c r="I56" s="14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G56" s="13"/>
    </row>
    <row r="57" spans="1:33" x14ac:dyDescent="0.2">
      <c r="A57" s="12"/>
      <c r="B57" s="12"/>
      <c r="C57" s="13"/>
      <c r="D57" s="13"/>
      <c r="E57" s="13"/>
      <c r="F57" s="13"/>
      <c r="G57" s="13"/>
      <c r="H57" s="13"/>
      <c r="I57" s="14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G57" s="13"/>
    </row>
    <row r="58" spans="1:33" x14ac:dyDescent="0.2">
      <c r="A58" s="12"/>
      <c r="B58" s="12"/>
      <c r="C58" s="13"/>
      <c r="D58" s="13"/>
      <c r="E58" s="13"/>
      <c r="F58" s="13"/>
      <c r="G58" s="13"/>
      <c r="H58" s="13"/>
      <c r="I58" s="14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G58" s="13"/>
    </row>
    <row r="59" spans="1:33" x14ac:dyDescent="0.2">
      <c r="A59" s="12"/>
      <c r="B59" s="12"/>
      <c r="C59" s="13"/>
      <c r="D59" s="13"/>
      <c r="E59" s="13"/>
      <c r="F59" s="13"/>
      <c r="G59" s="13"/>
      <c r="H59" s="13"/>
      <c r="I59" s="14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G59" s="13"/>
    </row>
    <row r="60" spans="1:33" x14ac:dyDescent="0.2">
      <c r="A60" s="12"/>
      <c r="B60" s="12"/>
      <c r="C60" s="13"/>
      <c r="D60" s="13"/>
      <c r="E60" s="13"/>
      <c r="F60" s="13"/>
      <c r="G60" s="13"/>
      <c r="H60" s="13"/>
      <c r="I60" s="14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G60" s="13"/>
    </row>
    <row r="61" spans="1:33" x14ac:dyDescent="0.2">
      <c r="A61" s="12"/>
      <c r="B61" s="12"/>
      <c r="D61" s="13"/>
      <c r="E61" s="13"/>
      <c r="F61" s="13"/>
      <c r="G61" s="13"/>
      <c r="H61" s="13"/>
      <c r="I61" s="14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G61" s="13"/>
    </row>
    <row r="62" spans="1:33" x14ac:dyDescent="0.2">
      <c r="A62" s="12"/>
      <c r="B62" s="12"/>
      <c r="D62" s="13"/>
      <c r="E62" s="13"/>
      <c r="F62" s="13"/>
      <c r="G62" s="13"/>
      <c r="H62" s="13"/>
      <c r="I62" s="14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G62" s="13"/>
    </row>
    <row r="63" spans="1:33" x14ac:dyDescent="0.2">
      <c r="A63" s="12"/>
      <c r="B63" s="12"/>
      <c r="C63" s="13"/>
      <c r="D63" s="13"/>
      <c r="E63" s="13"/>
      <c r="F63" s="13"/>
      <c r="G63" s="13"/>
      <c r="H63" s="13"/>
      <c r="I63" s="14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G63" s="13"/>
    </row>
    <row r="64" spans="1:33" x14ac:dyDescent="0.2">
      <c r="I64" s="11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G64" s="10"/>
    </row>
    <row r="65" spans="1:33" x14ac:dyDescent="0.2">
      <c r="I65" s="14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G65" s="13"/>
    </row>
    <row r="66" spans="1:33" x14ac:dyDescent="0.2">
      <c r="A66" s="2"/>
      <c r="B66" s="2"/>
      <c r="C66" s="1"/>
      <c r="D66" s="10"/>
      <c r="E66" s="10"/>
      <c r="F66" s="10"/>
      <c r="G66" s="10"/>
      <c r="H66" s="10"/>
      <c r="I66" s="11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G66" s="10"/>
    </row>
    <row r="67" spans="1:33" x14ac:dyDescent="0.2">
      <c r="A67" s="2"/>
      <c r="B67" s="2"/>
      <c r="C67" s="10"/>
      <c r="D67" s="13"/>
      <c r="E67" s="13"/>
      <c r="F67" s="13"/>
      <c r="G67" s="13"/>
      <c r="H67" s="13"/>
      <c r="I67" s="14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G67" s="13"/>
    </row>
    <row r="68" spans="1:33" x14ac:dyDescent="0.2">
      <c r="C68" s="13"/>
    </row>
    <row r="69" spans="1:33" x14ac:dyDescent="0.2">
      <c r="C69" s="10"/>
    </row>
    <row r="70" spans="1:33" x14ac:dyDescent="0.2">
      <c r="A70" s="2"/>
      <c r="B70" s="2"/>
      <c r="C70" s="13"/>
      <c r="D70" s="5"/>
      <c r="E70" s="4"/>
      <c r="F70" s="4"/>
      <c r="G70" s="5"/>
      <c r="H70" s="6"/>
      <c r="I70" s="7"/>
      <c r="J70" s="4"/>
      <c r="K70" s="5"/>
      <c r="L70" s="5"/>
      <c r="M70" s="5"/>
      <c r="N70" s="5"/>
      <c r="O70" s="9"/>
      <c r="P70" s="8"/>
      <c r="Q70" s="5"/>
      <c r="R70" s="4"/>
      <c r="S70" s="5"/>
      <c r="T70" s="5"/>
      <c r="U70" s="5"/>
      <c r="V70" s="5"/>
      <c r="W70" s="9"/>
      <c r="X70" s="8"/>
      <c r="Y70" s="5"/>
      <c r="Z70" s="4"/>
      <c r="AA70" s="5"/>
      <c r="AB70" s="5"/>
      <c r="AC70" s="5"/>
      <c r="AD70" s="5"/>
      <c r="AE70" s="9"/>
      <c r="AG70" s="5"/>
    </row>
    <row r="71" spans="1:33" x14ac:dyDescent="0.2">
      <c r="A71" s="39"/>
      <c r="B71" s="2"/>
      <c r="C71" s="10"/>
      <c r="D71" s="10"/>
      <c r="E71" s="10"/>
      <c r="F71" s="10"/>
      <c r="G71" s="10"/>
      <c r="H71" s="10"/>
      <c r="I71" s="11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G71" s="10"/>
    </row>
    <row r="72" spans="1:33" x14ac:dyDescent="0.2">
      <c r="A72" s="40"/>
      <c r="B72" s="12"/>
      <c r="C72" s="13"/>
      <c r="D72" s="13"/>
      <c r="E72" s="13"/>
      <c r="F72" s="13"/>
      <c r="G72" s="13"/>
      <c r="H72" s="13"/>
      <c r="I72" s="14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G72" s="13"/>
    </row>
    <row r="73" spans="1:33" x14ac:dyDescent="0.2">
      <c r="A73" s="39"/>
      <c r="B73" s="2"/>
      <c r="D73" s="10"/>
      <c r="E73" s="10"/>
      <c r="F73" s="10"/>
      <c r="G73" s="10"/>
      <c r="H73" s="10"/>
      <c r="I73" s="11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G73" s="10"/>
    </row>
    <row r="74" spans="1:33" x14ac:dyDescent="0.2">
      <c r="A74" s="39"/>
      <c r="B74" s="2"/>
      <c r="D74" s="13"/>
      <c r="E74" s="13"/>
      <c r="F74" s="13"/>
      <c r="G74" s="13"/>
      <c r="H74" s="13"/>
      <c r="I74" s="14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G74" s="13"/>
    </row>
    <row r="75" spans="1:33" x14ac:dyDescent="0.2">
      <c r="A75" s="39"/>
      <c r="B75" s="2"/>
      <c r="C75" s="1"/>
      <c r="D75" s="10"/>
      <c r="E75" s="10"/>
      <c r="F75" s="10"/>
      <c r="G75" s="10"/>
      <c r="H75" s="10"/>
      <c r="I75" s="11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G75" s="10"/>
    </row>
    <row r="76" spans="1:33" x14ac:dyDescent="0.2">
      <c r="A76" s="39"/>
      <c r="B76" s="2"/>
      <c r="C76" s="10"/>
      <c r="D76" s="13"/>
      <c r="E76" s="13"/>
      <c r="F76" s="13"/>
      <c r="G76" s="13"/>
      <c r="H76" s="13"/>
      <c r="I76" s="14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G76" s="13"/>
    </row>
    <row r="77" spans="1:33" x14ac:dyDescent="0.2">
      <c r="C77" s="13"/>
    </row>
    <row r="78" spans="1:33" x14ac:dyDescent="0.2">
      <c r="C78" s="10"/>
    </row>
    <row r="79" spans="1:33" x14ac:dyDescent="0.2">
      <c r="A79" s="2"/>
      <c r="B79" s="2"/>
      <c r="C79" s="13"/>
      <c r="D79" s="5"/>
      <c r="E79" s="4"/>
      <c r="F79" s="4"/>
      <c r="G79" s="5"/>
      <c r="H79" s="6"/>
      <c r="I79" s="7"/>
      <c r="J79" s="4"/>
      <c r="K79" s="5"/>
      <c r="L79" s="5"/>
      <c r="M79" s="5"/>
      <c r="N79" s="5"/>
      <c r="O79" s="9"/>
      <c r="P79" s="8"/>
      <c r="Q79" s="5"/>
      <c r="R79" s="4"/>
      <c r="S79" s="5"/>
      <c r="T79" s="5"/>
      <c r="U79" s="5"/>
      <c r="V79" s="5"/>
      <c r="W79" s="9"/>
      <c r="X79" s="8"/>
      <c r="Y79" s="5"/>
      <c r="Z79" s="4"/>
      <c r="AA79" s="5"/>
      <c r="AB79" s="5"/>
      <c r="AC79" s="5"/>
      <c r="AD79" s="5"/>
      <c r="AE79" s="9"/>
      <c r="AG79" s="5"/>
    </row>
    <row r="80" spans="1:33" x14ac:dyDescent="0.2">
      <c r="A80" s="39"/>
      <c r="B80" s="2"/>
      <c r="C80" s="10"/>
      <c r="D80" s="10"/>
      <c r="E80" s="10"/>
      <c r="F80" s="10"/>
      <c r="G80" s="10"/>
      <c r="H80" s="10"/>
      <c r="I80" s="11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G80" s="10"/>
    </row>
    <row r="81" spans="1:33" x14ac:dyDescent="0.2">
      <c r="A81" s="40"/>
      <c r="B81" s="12"/>
      <c r="C81" s="13"/>
      <c r="D81" s="13"/>
      <c r="E81" s="13"/>
      <c r="F81" s="13"/>
      <c r="G81" s="13"/>
      <c r="H81" s="13"/>
      <c r="I81" s="14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G81" s="13"/>
    </row>
    <row r="82" spans="1:33" x14ac:dyDescent="0.2">
      <c r="A82" s="39"/>
      <c r="B82" s="2"/>
      <c r="D82" s="10"/>
      <c r="E82" s="10"/>
      <c r="F82" s="10"/>
      <c r="G82" s="10"/>
      <c r="H82" s="10"/>
      <c r="I82" s="11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G82" s="10"/>
    </row>
    <row r="83" spans="1:33" x14ac:dyDescent="0.2">
      <c r="A83" s="39"/>
      <c r="B83" s="2"/>
      <c r="D83" s="13"/>
      <c r="E83" s="13"/>
      <c r="F83" s="13"/>
      <c r="G83" s="13"/>
      <c r="H83" s="13"/>
      <c r="I83" s="14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G83" s="13"/>
    </row>
    <row r="84" spans="1:33" x14ac:dyDescent="0.2">
      <c r="A84" s="39"/>
      <c r="B84" s="2"/>
      <c r="D84" s="10"/>
      <c r="E84" s="10"/>
      <c r="F84" s="10"/>
      <c r="G84" s="10"/>
      <c r="H84" s="10"/>
      <c r="I84" s="11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G84" s="10"/>
    </row>
    <row r="85" spans="1:33" x14ac:dyDescent="0.2">
      <c r="A85" s="39"/>
      <c r="B85" s="2"/>
      <c r="D85" s="13"/>
      <c r="E85" s="13"/>
      <c r="F85" s="13"/>
      <c r="G85" s="13"/>
      <c r="H85" s="13"/>
      <c r="I85" s="14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G85" s="13"/>
    </row>
  </sheetData>
  <mergeCells count="6">
    <mergeCell ref="A80:A81"/>
    <mergeCell ref="A82:A83"/>
    <mergeCell ref="A84:A85"/>
    <mergeCell ref="A71:A72"/>
    <mergeCell ref="A73:A74"/>
    <mergeCell ref="A75:A7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 1</vt:lpstr>
    </vt:vector>
  </TitlesOfParts>
  <Company>Stadt Oldenburg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Daniela.Kleene</dc:creator>
  <cp:lastModifiedBy>annamaria.helle</cp:lastModifiedBy>
  <dcterms:created xsi:type="dcterms:W3CDTF">2021-08-20T07:33:39Z</dcterms:created>
  <dcterms:modified xsi:type="dcterms:W3CDTF">2024-07-25T12:00:45Z</dcterms:modified>
</cp:coreProperties>
</file>